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id\Downloads\"/>
    </mc:Choice>
  </mc:AlternateContent>
  <xr:revisionPtr revIDLastSave="0" documentId="13_ncr:1_{0BE11057-AB31-4DAB-AF36-556499660F8D}" xr6:coauthVersionLast="47" xr6:coauthVersionMax="47" xr10:uidLastSave="{00000000-0000-0000-0000-000000000000}"/>
  <bookViews>
    <workbookView xWindow="-120" yWindow="-120" windowWidth="29040" windowHeight="15720" xr2:uid="{125172E7-EDC7-442F-90B8-AABA2BA25916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3" i="1" l="1"/>
  <c r="I132" i="1"/>
  <c r="H130" i="1"/>
  <c r="I130" i="1" s="1"/>
  <c r="G130" i="1"/>
  <c r="F130" i="1"/>
  <c r="I129" i="1"/>
  <c r="I128" i="1"/>
  <c r="I126" i="1"/>
  <c r="I125" i="1"/>
  <c r="I123" i="1"/>
  <c r="I122" i="1"/>
  <c r="I120" i="1"/>
  <c r="H120" i="1"/>
  <c r="G120" i="1"/>
  <c r="F120" i="1"/>
  <c r="I119" i="1"/>
  <c r="I118" i="1"/>
  <c r="I116" i="1"/>
  <c r="H114" i="1"/>
  <c r="I114" i="1" s="1"/>
  <c r="G114" i="1"/>
  <c r="F114" i="1"/>
  <c r="I113" i="1"/>
  <c r="I112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3" i="1"/>
  <c r="I52" i="1"/>
  <c r="I51" i="1"/>
  <c r="I50" i="1"/>
  <c r="I49" i="1"/>
  <c r="I48" i="1"/>
  <c r="I47" i="1"/>
  <c r="I46" i="1"/>
  <c r="I44" i="1"/>
  <c r="I43" i="1"/>
  <c r="I42" i="1"/>
  <c r="I41" i="1"/>
  <c r="I40" i="1"/>
  <c r="I39" i="1"/>
  <c r="I37" i="1"/>
  <c r="H37" i="1"/>
  <c r="G37" i="1"/>
  <c r="F37" i="1"/>
  <c r="F134" i="1" s="1"/>
  <c r="I34" i="1"/>
  <c r="I33" i="1"/>
  <c r="I32" i="1"/>
  <c r="I31" i="1"/>
  <c r="I29" i="1"/>
  <c r="I28" i="1"/>
  <c r="I27" i="1"/>
  <c r="I24" i="1"/>
  <c r="G23" i="1"/>
  <c r="I23" i="1" s="1"/>
  <c r="I22" i="1"/>
  <c r="G21" i="1"/>
  <c r="I21" i="1" s="1"/>
  <c r="I19" i="1"/>
  <c r="G18" i="1"/>
  <c r="I18" i="1" s="1"/>
  <c r="I17" i="1"/>
  <c r="I16" i="1"/>
  <c r="I14" i="1"/>
  <c r="G13" i="1"/>
  <c r="I13" i="1" s="1"/>
  <c r="I12" i="1"/>
  <c r="I11" i="1"/>
  <c r="H9" i="1"/>
  <c r="H134" i="1" s="1"/>
  <c r="G9" i="1"/>
  <c r="G134" i="1" s="1"/>
  <c r="F9" i="1"/>
  <c r="I134" i="1" l="1"/>
  <c r="I9" i="1"/>
</calcChain>
</file>

<file path=xl/sharedStrings.xml><?xml version="1.0" encoding="utf-8"?>
<sst xmlns="http://schemas.openxmlformats.org/spreadsheetml/2006/main" count="191" uniqueCount="83">
  <si>
    <t>Liquidació del pressupost de despeses de la Sindicatura de Comptes de Catalunya any 2021</t>
  </si>
  <si>
    <t>Capítol</t>
  </si>
  <si>
    <t>Article</t>
  </si>
  <si>
    <t>Aplicació</t>
  </si>
  <si>
    <t>Origen del crèdit</t>
  </si>
  <si>
    <t>Nom</t>
  </si>
  <si>
    <t xml:space="preserve"> Pressupost inicial</t>
  </si>
  <si>
    <r>
      <rPr>
        <b/>
        <sz val="8"/>
        <color theme="1"/>
        <rFont val="Helvetica LT Light"/>
      </rPr>
      <t xml:space="preserve">             </t>
    </r>
    <r>
      <rPr>
        <b/>
        <sz val="10"/>
        <color theme="1"/>
        <rFont val="Helvetica LT Light"/>
      </rPr>
      <t xml:space="preserve"> Pressupost definitiu </t>
    </r>
  </si>
  <si>
    <t>Obligacions reconegudes</t>
  </si>
  <si>
    <t>% Obligacions reconegudes / Press.Def.</t>
  </si>
  <si>
    <t>Remuneracions del personal</t>
  </si>
  <si>
    <t>Alts Càrrecs</t>
  </si>
  <si>
    <t>0000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</si>
  <si>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</si>
  <si>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</si>
  <si>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</si>
  <si>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</si>
  <si>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</si>
  <si>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</si>
  <si>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</si>
  <si>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</si>
  <si>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</si>
  <si>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</si>
  <si>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Pensions i altres prestacions socials</t>
  </si>
  <si>
    <t xml:space="preserve">Pensions   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</si>
  <si>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</si>
  <si>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</si>
  <si>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</si>
  <si>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</si>
  <si>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</si>
  <si>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</si>
  <si>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</si>
  <si>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</si>
  <si>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</si>
  <si>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</si>
  <si>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</si>
  <si>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</si>
  <si>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</si>
  <si>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 xml:space="preserve">Aigua </t>
  </si>
  <si>
    <t>Aigua</t>
  </si>
  <si>
    <t>Electricitat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</si>
  <si>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</si>
  <si>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</si>
  <si>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</si>
  <si>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</si>
  <si>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</si>
  <si>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</si>
  <si>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</si>
  <si>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</si>
  <si>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</si>
  <si>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</si>
  <si>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</si>
  <si>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</si>
  <si>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</si>
  <si>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</si>
  <si>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</si>
  <si>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</si>
  <si>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</si>
  <si>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</si>
  <si>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Seguretat</t>
  </si>
  <si>
    <t>Estudis i treballs tècnics</t>
  </si>
  <si>
    <t>Custòdia, dipòsit i emmagatzematge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</si>
  <si>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</si>
  <si>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</si>
  <si>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</si>
  <si>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</si>
  <si>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</si>
  <si>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</si>
  <si>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</si>
  <si>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</si>
  <si>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</si>
  <si>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</si>
  <si>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despendents del sector públic estatal</t>
  </si>
  <si>
    <t>A altres institucions</t>
  </si>
  <si>
    <t>Amb l'Escola d'Administració Pública de Catalunya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</si>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</sst>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b/>
      <sz val="8"/>
      <color theme="1"/>
      <name val="Helvetica LT Light"/>
    </font>
    <font>
      <b/>
      <sz val="11"/>
      <color theme="1"/>
      <name val="Helvetica LT Light"/>
    </font>
    <font>
      <sz val="10"/>
      <color theme="1"/>
      <name val="Helvetica LT Light"/>
    </font>
    <font>
      <u/>
      <sz val="10"/>
      <color theme="1"/>
      <name val="Helvetica LT Light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wrapText="1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0" fontId="5" fillId="0" borderId="0" xfId="0" applyNumberFormat="1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0" xfId="0" applyNumberFormat="1" applyFont="1" applyAlignment="1">
      <alignment horizontal="right"/>
    </xf>
    <xf numFmtId="164" fontId="6" fillId="0" borderId="4" xfId="0" applyNumberFormat="1" applyFont="1" applyBorder="1"/>
    <xf numFmtId="10" fontId="6" fillId="0" borderId="4" xfId="0" applyNumberFormat="1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5" xfId="0" applyFont="1" applyBorder="1"/>
    <xf numFmtId="16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/>
    <xf numFmtId="10" fontId="6" fillId="0" borderId="6" xfId="0" applyNumberFormat="1" applyFont="1" applyBorder="1"/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10" fontId="6" fillId="0" borderId="7" xfId="0" applyNumberFormat="1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0" fontId="6" fillId="0" borderId="0" xfId="0" applyNumberFormat="1" applyFont="1"/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8" xfId="0" applyFont="1" applyBorder="1"/>
    <xf numFmtId="164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/>
    <xf numFmtId="10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164" fontId="6" fillId="0" borderId="11" xfId="0" applyNumberFormat="1" applyFont="1" applyBorder="1" applyAlignment="1">
      <alignment horizontal="right"/>
    </xf>
    <xf numFmtId="164" fontId="6" fillId="0" borderId="11" xfId="0" applyNumberFormat="1" applyFont="1" applyBorder="1"/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7" xfId="0" applyFont="1" applyBorder="1"/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0" fontId="6" fillId="0" borderId="5" xfId="0" applyNumberFormat="1" applyFont="1" applyBorder="1"/>
    <xf numFmtId="164" fontId="6" fillId="0" borderId="12" xfId="0" applyNumberFormat="1" applyFont="1" applyBorder="1" applyAlignment="1">
      <alignment horizontal="right"/>
    </xf>
    <xf numFmtId="164" fontId="6" fillId="0" borderId="12" xfId="0" applyNumberFormat="1" applyFont="1" applyBorder="1"/>
    <xf numFmtId="10" fontId="6" fillId="0" borderId="12" xfId="0" applyNumberFormat="1" applyFont="1" applyBorder="1"/>
    <xf numFmtId="10" fontId="6" fillId="0" borderId="11" xfId="0" applyNumberFormat="1" applyFont="1" applyBorder="1"/>
    <xf numFmtId="0" fontId="6" fillId="0" borderId="11" xfId="0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11" xfId="0" applyFont="1" applyBorder="1"/>
    <xf numFmtId="164" fontId="6" fillId="0" borderId="10" xfId="0" applyNumberFormat="1" applyFont="1" applyBorder="1" applyAlignment="1">
      <alignment horizontal="right"/>
    </xf>
    <xf numFmtId="164" fontId="6" fillId="0" borderId="10" xfId="0" applyNumberFormat="1" applyFont="1" applyBorder="1"/>
    <xf numFmtId="10" fontId="6" fillId="0" borderId="10" xfId="0" applyNumberFormat="1" applyFont="1" applyBorder="1"/>
    <xf numFmtId="164" fontId="6" fillId="0" borderId="1" xfId="0" applyNumberFormat="1" applyFont="1" applyBorder="1"/>
    <xf numFmtId="10" fontId="6" fillId="0" borderId="1" xfId="0" applyNumberFormat="1" applyFont="1" applyBorder="1"/>
    <xf numFmtId="10" fontId="3" fillId="0" borderId="0" xfId="0" applyNumberFormat="1" applyFont="1"/>
    <xf numFmtId="0" fontId="6" fillId="0" borderId="6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/>
    <xf numFmtId="164" fontId="6" fillId="0" borderId="8" xfId="0" applyNumberFormat="1" applyFont="1" applyBorder="1" applyAlignment="1">
      <alignment horizontal="right"/>
    </xf>
    <xf numFmtId="164" fontId="6" fillId="0" borderId="8" xfId="0" applyNumberFormat="1" applyFont="1" applyBorder="1"/>
    <xf numFmtId="10" fontId="6" fillId="0" borderId="8" xfId="0" applyNumberFormat="1" applyFont="1" applyBorder="1"/>
    <xf numFmtId="0" fontId="6" fillId="0" borderId="9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9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0" fontId="3" fillId="0" borderId="4" xfId="0" applyNumberFormat="1" applyFont="1" applyBorder="1"/>
    <xf numFmtId="164" fontId="7" fillId="0" borderId="10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6" fillId="0" borderId="13" xfId="0" quotePrefix="1" applyFont="1" applyBorder="1" applyAlignment="1">
      <alignment horizontal="center"/>
    </xf>
    <xf numFmtId="0" fontId="6" fillId="0" borderId="13" xfId="0" applyFont="1" applyBorder="1"/>
    <xf numFmtId="164" fontId="6" fillId="0" borderId="13" xfId="0" applyNumberFormat="1" applyFont="1" applyBorder="1" applyAlignment="1">
      <alignment horizontal="right"/>
    </xf>
    <xf numFmtId="164" fontId="6" fillId="0" borderId="13" xfId="0" applyNumberFormat="1" applyFont="1" applyBorder="1"/>
    <xf numFmtId="10" fontId="6" fillId="0" borderId="13" xfId="0" applyNumberFormat="1" applyFont="1" applyBorder="1"/>
    <xf numFmtId="10" fontId="3" fillId="0" borderId="2" xfId="0" applyNumberFormat="1" applyFont="1" applyBorder="1"/>
    <xf numFmtId="3" fontId="6" fillId="0" borderId="12" xfId="0" applyNumberFormat="1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10" fontId="3" fillId="0" borderId="3" xfId="0" applyNumberFormat="1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704850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882C369-684B-4E8D-AB80-E82E1AC5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240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28E8-9489-4B2F-8E36-81B76ADDF1F2}">
  <dimension ref="A2:I136"/>
  <sheetViews>
    <sheetView tabSelected="1" workbookViewId="0">
      <selection activeCell="I3" sqref="I3"/>
    </sheetView>
  </sheetViews>
  <sheetFormatPr defaultColWidth="9.140625" defaultRowHeight="15" x14ac:dyDescent="0.25"/>
  <cols>
    <col min="1" max="2" width="9.140625" style="2"/>
    <col min="3" max="3" width="12.5703125" style="3" customWidth="1"/>
    <col min="4" max="4" width="10.5703125" style="3" customWidth="1"/>
    <col min="5" max="5" width="59.5703125" style="4" customWidth="1"/>
    <col min="6" max="6" width="18.85546875" style="4" customWidth="1"/>
    <col min="7" max="7" width="17.28515625" style="3" bestFit="1" customWidth="1"/>
    <col min="8" max="8" width="17.5703125" style="3" bestFit="1" customWidth="1"/>
    <col min="9" max="9" width="16.28515625" style="3" customWidth="1"/>
    <col min="10" max="16384" width="9.140625" style="3"/>
  </cols>
  <sheetData>
    <row r="2" spans="1:9" x14ac:dyDescent="0.25">
      <c r="I2" s="100">
        <v>44684</v>
      </c>
    </row>
    <row r="6" spans="1:9" x14ac:dyDescent="0.25">
      <c r="A6" s="1" t="s">
        <v>0</v>
      </c>
    </row>
    <row r="7" spans="1:9" x14ac:dyDescent="0.25">
      <c r="A7" s="1"/>
    </row>
    <row r="8" spans="1:9" s="9" customFormat="1" ht="44.25" customHeight="1" thickBot="1" x14ac:dyDescent="0.3">
      <c r="A8" s="5" t="s">
        <v>1</v>
      </c>
      <c r="B8" s="5" t="s">
        <v>2</v>
      </c>
      <c r="C8" s="5" t="s">
        <v>3</v>
      </c>
      <c r="D8" s="6" t="s">
        <v>4</v>
      </c>
      <c r="E8" s="7" t="s">
        <v>5</v>
      </c>
      <c r="F8" s="8" t="s">
        <v>6</v>
      </c>
      <c r="G8" s="8" t="s">
        <v>7</v>
      </c>
      <c r="H8" s="8" t="s">
        <v>8</v>
      </c>
      <c r="I8" s="8" t="s">
        <v>9</v>
      </c>
    </row>
    <row r="9" spans="1:9" s="9" customFormat="1" ht="19.5" customHeight="1" thickBot="1" x14ac:dyDescent="0.3">
      <c r="A9" s="10">
        <v>1</v>
      </c>
      <c r="B9" s="10"/>
      <c r="C9" s="10"/>
      <c r="D9" s="10"/>
      <c r="E9" s="11" t="s">
        <v>10</v>
      </c>
      <c r="F9" s="12">
        <f>SUM(F10:F36)</f>
        <v>9726256.9000000004</v>
      </c>
      <c r="G9" s="12">
        <f>SUM(G10:G36)</f>
        <v>11464147.810000002</v>
      </c>
      <c r="H9" s="12">
        <f>SUM(H10:H36)</f>
        <v>8290127.0899999999</v>
      </c>
      <c r="I9" s="13">
        <f>H9/G9</f>
        <v>0.72313504914588134</v>
      </c>
    </row>
    <row r="10" spans="1:9" x14ac:dyDescent="0.25">
      <c r="A10" s="14"/>
      <c r="B10" s="14">
        <v>10</v>
      </c>
      <c r="C10" s="14"/>
      <c r="D10" s="14"/>
      <c r="E10" s="15" t="s">
        <v>11</v>
      </c>
      <c r="F10" s="16"/>
      <c r="G10" s="17"/>
      <c r="H10" s="17"/>
      <c r="I10" s="18"/>
    </row>
    <row r="11" spans="1:9" x14ac:dyDescent="0.25">
      <c r="A11" s="19"/>
      <c r="B11" s="19"/>
      <c r="C11" s="20">
        <v>100000100</v>
      </c>
      <c r="D11" s="21" t="s">
        <v>12</v>
      </c>
      <c r="E11" s="22" t="s">
        <v>13</v>
      </c>
      <c r="F11" s="23">
        <v>449740.2</v>
      </c>
      <c r="G11" s="24">
        <v>449740.2</v>
      </c>
      <c r="H11" s="24">
        <v>343273.74</v>
      </c>
      <c r="I11" s="25">
        <f>H11/G11</f>
        <v>0.7632711952367166</v>
      </c>
    </row>
    <row r="12" spans="1:9" x14ac:dyDescent="0.25">
      <c r="A12" s="19"/>
      <c r="B12" s="19"/>
      <c r="C12" s="20">
        <v>100000100</v>
      </c>
      <c r="D12" s="21">
        <v>2020</v>
      </c>
      <c r="E12" s="22" t="s">
        <v>13</v>
      </c>
      <c r="F12" s="26">
        <v>0</v>
      </c>
      <c r="G12" s="27">
        <v>109716.42</v>
      </c>
      <c r="H12" s="27">
        <v>0</v>
      </c>
      <c r="I12" s="28">
        <f t="shared" ref="I12:I13" si="0">H12/G12</f>
        <v>0</v>
      </c>
    </row>
    <row r="13" spans="1:9" x14ac:dyDescent="0.25">
      <c r="A13" s="29"/>
      <c r="B13" s="29"/>
      <c r="C13" s="30">
        <v>100000200</v>
      </c>
      <c r="D13" s="31" t="s">
        <v>12</v>
      </c>
      <c r="E13" s="32" t="s">
        <v>14</v>
      </c>
      <c r="F13" s="16">
        <v>620959.5</v>
      </c>
      <c r="G13" s="33">
        <f>F13</f>
        <v>620959.5</v>
      </c>
      <c r="H13" s="33">
        <v>462875.42</v>
      </c>
      <c r="I13" s="34">
        <f t="shared" si="0"/>
        <v>0.74541966102459178</v>
      </c>
    </row>
    <row r="14" spans="1:9" x14ac:dyDescent="0.25">
      <c r="A14" s="35"/>
      <c r="B14" s="35"/>
      <c r="C14" s="36">
        <v>100000200</v>
      </c>
      <c r="D14" s="37">
        <v>2020</v>
      </c>
      <c r="E14" s="38" t="s">
        <v>14</v>
      </c>
      <c r="F14" s="39">
        <v>0</v>
      </c>
      <c r="G14" s="40">
        <v>158094.79</v>
      </c>
      <c r="H14" s="40">
        <v>0</v>
      </c>
      <c r="I14" s="41">
        <f>H14/G14</f>
        <v>0</v>
      </c>
    </row>
    <row r="15" spans="1:9" x14ac:dyDescent="0.25">
      <c r="A15" s="42"/>
      <c r="B15" s="42">
        <v>11</v>
      </c>
      <c r="C15" s="42"/>
      <c r="D15" s="42"/>
      <c r="E15" s="43" t="s">
        <v>15</v>
      </c>
      <c r="F15" s="16"/>
      <c r="G15" s="33"/>
      <c r="H15" s="33"/>
      <c r="I15" s="34"/>
    </row>
    <row r="16" spans="1:9" x14ac:dyDescent="0.25">
      <c r="A16" s="19"/>
      <c r="B16" s="19"/>
      <c r="C16" s="20">
        <v>110000100</v>
      </c>
      <c r="D16" s="21" t="s">
        <v>12</v>
      </c>
      <c r="E16" s="22" t="s">
        <v>13</v>
      </c>
      <c r="F16" s="44">
        <v>24558.12</v>
      </c>
      <c r="G16" s="45">
        <v>24558.12</v>
      </c>
      <c r="H16" s="45">
        <v>22798.44</v>
      </c>
      <c r="I16" s="25">
        <f>H16/G16</f>
        <v>0.92834630663910755</v>
      </c>
    </row>
    <row r="17" spans="1:9" x14ac:dyDescent="0.25">
      <c r="A17" s="29"/>
      <c r="B17" s="29"/>
      <c r="C17" s="30">
        <v>110000100</v>
      </c>
      <c r="D17" s="31">
        <v>2020</v>
      </c>
      <c r="E17" s="32" t="s">
        <v>13</v>
      </c>
      <c r="F17" s="16">
        <v>0</v>
      </c>
      <c r="G17" s="33">
        <v>1959.14</v>
      </c>
      <c r="H17" s="33">
        <v>0</v>
      </c>
      <c r="I17" s="28">
        <f t="shared" ref="I17:I18" si="1">H17/G17</f>
        <v>0</v>
      </c>
    </row>
    <row r="18" spans="1:9" x14ac:dyDescent="0.25">
      <c r="A18" s="29"/>
      <c r="B18" s="46"/>
      <c r="C18" s="47">
        <v>110000200</v>
      </c>
      <c r="D18" s="48" t="s">
        <v>12</v>
      </c>
      <c r="E18" s="49" t="s">
        <v>14</v>
      </c>
      <c r="F18" s="50">
        <v>45749.04</v>
      </c>
      <c r="G18" s="51">
        <f>F18</f>
        <v>45749.04</v>
      </c>
      <c r="H18" s="51">
        <v>34781.870000000003</v>
      </c>
      <c r="I18" s="52">
        <f t="shared" si="1"/>
        <v>0.76027540687192563</v>
      </c>
    </row>
    <row r="19" spans="1:9" x14ac:dyDescent="0.25">
      <c r="A19" s="35"/>
      <c r="B19" s="29"/>
      <c r="C19" s="30">
        <v>110000200</v>
      </c>
      <c r="D19" s="31">
        <v>2020</v>
      </c>
      <c r="E19" s="32" t="s">
        <v>14</v>
      </c>
      <c r="F19" s="53">
        <v>0</v>
      </c>
      <c r="G19" s="54">
        <v>11281.22</v>
      </c>
      <c r="H19" s="54">
        <v>0</v>
      </c>
      <c r="I19" s="55">
        <f>H19/G19</f>
        <v>0</v>
      </c>
    </row>
    <row r="20" spans="1:9" s="9" customFormat="1" x14ac:dyDescent="0.25">
      <c r="A20" s="42"/>
      <c r="B20" s="42">
        <v>12</v>
      </c>
      <c r="C20" s="42"/>
      <c r="D20" s="42"/>
      <c r="E20" s="43" t="s">
        <v>16</v>
      </c>
      <c r="F20" s="16"/>
      <c r="G20" s="33"/>
      <c r="H20" s="33"/>
      <c r="I20" s="34"/>
    </row>
    <row r="21" spans="1:9" x14ac:dyDescent="0.25">
      <c r="A21" s="19"/>
      <c r="B21" s="29"/>
      <c r="C21" s="30">
        <v>120000100</v>
      </c>
      <c r="D21" s="31" t="s">
        <v>12</v>
      </c>
      <c r="E21" s="32" t="s">
        <v>13</v>
      </c>
      <c r="F21" s="23">
        <v>3959593.64</v>
      </c>
      <c r="G21" s="24">
        <f>F21</f>
        <v>3959593.64</v>
      </c>
      <c r="H21" s="24">
        <v>3568989.77</v>
      </c>
      <c r="I21" s="25">
        <f>H21/G21</f>
        <v>0.90135253626682765</v>
      </c>
    </row>
    <row r="22" spans="1:9" x14ac:dyDescent="0.25">
      <c r="A22" s="29"/>
      <c r="B22" s="46"/>
      <c r="C22" s="47">
        <v>120000100</v>
      </c>
      <c r="D22" s="48">
        <v>2020</v>
      </c>
      <c r="E22" s="49" t="s">
        <v>13</v>
      </c>
      <c r="F22" s="50">
        <v>0</v>
      </c>
      <c r="G22" s="51">
        <v>488618.57</v>
      </c>
      <c r="H22" s="51">
        <v>0</v>
      </c>
      <c r="I22" s="28">
        <f t="shared" ref="I22:I23" si="2">H22/G22</f>
        <v>0</v>
      </c>
    </row>
    <row r="23" spans="1:9" x14ac:dyDescent="0.25">
      <c r="A23" s="29"/>
      <c r="B23" s="29"/>
      <c r="C23" s="30">
        <v>121000100</v>
      </c>
      <c r="D23" s="31" t="s">
        <v>12</v>
      </c>
      <c r="E23" s="32" t="s">
        <v>14</v>
      </c>
      <c r="F23" s="16">
        <v>3266156.4</v>
      </c>
      <c r="G23" s="33">
        <f>F23</f>
        <v>3266156.4</v>
      </c>
      <c r="H23" s="33">
        <v>2604418.17</v>
      </c>
      <c r="I23" s="34">
        <f t="shared" si="2"/>
        <v>0.79739542478737391</v>
      </c>
    </row>
    <row r="24" spans="1:9" x14ac:dyDescent="0.25">
      <c r="A24" s="35"/>
      <c r="B24" s="35"/>
      <c r="C24" s="36">
        <v>121000100</v>
      </c>
      <c r="D24" s="37">
        <v>2020</v>
      </c>
      <c r="E24" s="38" t="s">
        <v>14</v>
      </c>
      <c r="F24" s="39">
        <v>0</v>
      </c>
      <c r="G24" s="40">
        <v>741211.88</v>
      </c>
      <c r="H24" s="40">
        <v>0</v>
      </c>
      <c r="I24" s="41">
        <f>H24/G24</f>
        <v>0</v>
      </c>
    </row>
    <row r="25" spans="1:9" x14ac:dyDescent="0.25">
      <c r="A25" s="42"/>
      <c r="B25" s="42">
        <v>15</v>
      </c>
      <c r="C25" s="42"/>
      <c r="D25" s="42"/>
      <c r="E25" s="43" t="s">
        <v>17</v>
      </c>
      <c r="F25" s="16"/>
      <c r="G25" s="33"/>
      <c r="H25" s="33"/>
      <c r="I25" s="34"/>
    </row>
    <row r="26" spans="1:9" x14ac:dyDescent="0.25">
      <c r="A26" s="19"/>
      <c r="B26" s="19"/>
      <c r="C26" s="20">
        <v>150000100</v>
      </c>
      <c r="D26" s="21" t="s">
        <v>12</v>
      </c>
      <c r="E26" s="22" t="s">
        <v>18</v>
      </c>
      <c r="F26" s="44">
        <v>155000</v>
      </c>
      <c r="G26" s="45">
        <v>155000</v>
      </c>
      <c r="H26" s="45">
        <v>0</v>
      </c>
      <c r="I26" s="56">
        <v>0</v>
      </c>
    </row>
    <row r="27" spans="1:9" x14ac:dyDescent="0.25">
      <c r="A27" s="46"/>
      <c r="B27" s="46"/>
      <c r="C27" s="47">
        <v>150000100</v>
      </c>
      <c r="D27" s="48">
        <v>2020</v>
      </c>
      <c r="E27" s="49" t="s">
        <v>18</v>
      </c>
      <c r="F27" s="50">
        <v>0</v>
      </c>
      <c r="G27" s="51">
        <v>155000</v>
      </c>
      <c r="H27" s="51">
        <v>0</v>
      </c>
      <c r="I27" s="28">
        <f>H27/G27</f>
        <v>0</v>
      </c>
    </row>
    <row r="28" spans="1:9" x14ac:dyDescent="0.25">
      <c r="A28" s="29"/>
      <c r="B28" s="29"/>
      <c r="C28" s="30">
        <v>151000100</v>
      </c>
      <c r="D28" s="31" t="s">
        <v>12</v>
      </c>
      <c r="E28" s="32" t="s">
        <v>19</v>
      </c>
      <c r="F28" s="16">
        <v>2000</v>
      </c>
      <c r="G28" s="33">
        <v>2000</v>
      </c>
      <c r="H28" s="33">
        <v>1109.6400000000001</v>
      </c>
      <c r="I28" s="34">
        <f>H28/G28</f>
        <v>0.55482000000000009</v>
      </c>
    </row>
    <row r="29" spans="1:9" x14ac:dyDescent="0.25">
      <c r="A29" s="35"/>
      <c r="B29" s="35"/>
      <c r="C29" s="36">
        <v>151000100</v>
      </c>
      <c r="D29" s="37">
        <v>2020</v>
      </c>
      <c r="E29" s="38" t="s">
        <v>19</v>
      </c>
      <c r="F29" s="39">
        <v>0</v>
      </c>
      <c r="G29" s="40">
        <v>704.46</v>
      </c>
      <c r="H29" s="40">
        <v>0</v>
      </c>
      <c r="I29" s="41">
        <f t="shared" ref="I29:I34" si="3">H29/G29</f>
        <v>0</v>
      </c>
    </row>
    <row r="30" spans="1:9" s="9" customFormat="1" x14ac:dyDescent="0.25">
      <c r="A30" s="42"/>
      <c r="B30" s="42">
        <v>16</v>
      </c>
      <c r="C30" s="42"/>
      <c r="D30" s="42"/>
      <c r="E30" s="43" t="s">
        <v>20</v>
      </c>
      <c r="F30" s="16"/>
      <c r="G30" s="33"/>
      <c r="H30" s="33"/>
      <c r="I30" s="34"/>
    </row>
    <row r="31" spans="1:9" x14ac:dyDescent="0.25">
      <c r="A31" s="57"/>
      <c r="B31" s="57"/>
      <c r="C31" s="58">
        <v>160000100</v>
      </c>
      <c r="D31" s="59" t="s">
        <v>12</v>
      </c>
      <c r="E31" s="60" t="s">
        <v>21</v>
      </c>
      <c r="F31" s="44">
        <v>1200000</v>
      </c>
      <c r="G31" s="45">
        <v>1200000</v>
      </c>
      <c r="H31" s="45">
        <v>1200000</v>
      </c>
      <c r="I31" s="56">
        <f>H31/G31</f>
        <v>1</v>
      </c>
    </row>
    <row r="32" spans="1:9" x14ac:dyDescent="0.25">
      <c r="A32" s="29"/>
      <c r="B32" s="29"/>
      <c r="C32" s="30">
        <v>160000100</v>
      </c>
      <c r="D32" s="31">
        <v>2020</v>
      </c>
      <c r="E32" s="32" t="s">
        <v>21</v>
      </c>
      <c r="F32" s="16">
        <v>0</v>
      </c>
      <c r="G32" s="33">
        <v>68804.429999999993</v>
      </c>
      <c r="H32" s="33">
        <v>51880.04</v>
      </c>
      <c r="I32" s="34">
        <f>H32/G32</f>
        <v>0.75402179772436173</v>
      </c>
    </row>
    <row r="33" spans="1:9" x14ac:dyDescent="0.25">
      <c r="A33" s="29"/>
      <c r="B33" s="46"/>
      <c r="C33" s="47">
        <v>160000200</v>
      </c>
      <c r="D33" s="48" t="s">
        <v>12</v>
      </c>
      <c r="E33" s="49" t="s">
        <v>22</v>
      </c>
      <c r="F33" s="50">
        <v>2500</v>
      </c>
      <c r="G33" s="51">
        <v>2500</v>
      </c>
      <c r="H33" s="51">
        <v>0</v>
      </c>
      <c r="I33" s="28">
        <f>H33/G33</f>
        <v>0</v>
      </c>
    </row>
    <row r="34" spans="1:9" x14ac:dyDescent="0.25">
      <c r="A34" s="29"/>
      <c r="B34" s="29"/>
      <c r="C34" s="30">
        <v>160000200</v>
      </c>
      <c r="D34" s="31">
        <v>2020</v>
      </c>
      <c r="E34" s="32" t="s">
        <v>22</v>
      </c>
      <c r="F34" s="53">
        <v>0</v>
      </c>
      <c r="G34" s="54">
        <v>2500</v>
      </c>
      <c r="H34" s="54">
        <v>0</v>
      </c>
      <c r="I34" s="55">
        <f t="shared" si="3"/>
        <v>0</v>
      </c>
    </row>
    <row r="35" spans="1:9" s="9" customFormat="1" x14ac:dyDescent="0.25">
      <c r="A35" s="42"/>
      <c r="B35" s="42">
        <v>17</v>
      </c>
      <c r="C35" s="42"/>
      <c r="D35" s="42"/>
      <c r="E35" s="43" t="s">
        <v>23</v>
      </c>
      <c r="F35" s="61"/>
      <c r="G35" s="62"/>
      <c r="H35" s="62"/>
      <c r="I35" s="63"/>
    </row>
    <row r="36" spans="1:9" ht="15.75" thickBot="1" x14ac:dyDescent="0.3">
      <c r="A36" s="29"/>
      <c r="B36" s="29"/>
      <c r="C36" s="30">
        <v>170000100</v>
      </c>
      <c r="D36" s="31" t="s">
        <v>12</v>
      </c>
      <c r="E36" s="32" t="s">
        <v>24</v>
      </c>
      <c r="F36" s="16">
        <v>0</v>
      </c>
      <c r="G36" s="64">
        <v>0</v>
      </c>
      <c r="H36" s="64">
        <v>0</v>
      </c>
      <c r="I36" s="65">
        <v>0</v>
      </c>
    </row>
    <row r="37" spans="1:9" ht="15.75" thickBot="1" x14ac:dyDescent="0.3">
      <c r="A37" s="10">
        <v>2</v>
      </c>
      <c r="B37" s="10"/>
      <c r="C37" s="10"/>
      <c r="D37" s="10"/>
      <c r="E37" s="11" t="s">
        <v>25</v>
      </c>
      <c r="F37" s="12">
        <f>SUM(F38:F113)</f>
        <v>2047830</v>
      </c>
      <c r="G37" s="12">
        <f>SUM(G38:G113)</f>
        <v>2810381.8200000012</v>
      </c>
      <c r="H37" s="12">
        <f>SUM(H38:H113)</f>
        <v>2112734.3099999996</v>
      </c>
      <c r="I37" s="66">
        <f>H37/G37</f>
        <v>0.75176059529163863</v>
      </c>
    </row>
    <row r="38" spans="1:9" x14ac:dyDescent="0.25">
      <c r="A38" s="14"/>
      <c r="B38" s="14">
        <v>20</v>
      </c>
      <c r="C38" s="14"/>
      <c r="D38" s="14"/>
      <c r="E38" s="15" t="s">
        <v>26</v>
      </c>
      <c r="F38" s="16"/>
      <c r="G38" s="17"/>
      <c r="H38" s="17"/>
      <c r="I38" s="18"/>
    </row>
    <row r="39" spans="1:9" s="9" customFormat="1" x14ac:dyDescent="0.25">
      <c r="A39" s="57"/>
      <c r="B39" s="67"/>
      <c r="C39" s="68">
        <v>200000200</v>
      </c>
      <c r="D39" s="69" t="s">
        <v>12</v>
      </c>
      <c r="E39" s="70" t="s">
        <v>27</v>
      </c>
      <c r="F39" s="23">
        <v>870000</v>
      </c>
      <c r="G39" s="24">
        <v>870000</v>
      </c>
      <c r="H39" s="24">
        <v>775277.77</v>
      </c>
      <c r="I39" s="25">
        <f t="shared" ref="I39:I110" si="4">H39/G39</f>
        <v>0.89112387356321843</v>
      </c>
    </row>
    <row r="40" spans="1:9" s="9" customFormat="1" x14ac:dyDescent="0.25">
      <c r="A40" s="19"/>
      <c r="B40" s="46"/>
      <c r="C40" s="47">
        <v>200000200</v>
      </c>
      <c r="D40" s="48">
        <v>2020</v>
      </c>
      <c r="E40" s="49" t="s">
        <v>27</v>
      </c>
      <c r="F40" s="50">
        <v>0</v>
      </c>
      <c r="G40" s="51">
        <v>181324</v>
      </c>
      <c r="H40" s="51">
        <v>255842.88</v>
      </c>
      <c r="I40" s="28">
        <f>H40/G40</f>
        <v>1.4109708587942027</v>
      </c>
    </row>
    <row r="41" spans="1:9" s="9" customFormat="1" x14ac:dyDescent="0.25">
      <c r="A41" s="19"/>
      <c r="B41" s="46"/>
      <c r="C41" s="47">
        <v>201000100</v>
      </c>
      <c r="D41" s="48" t="s">
        <v>12</v>
      </c>
      <c r="E41" s="49" t="s">
        <v>28</v>
      </c>
      <c r="F41" s="50">
        <v>20000</v>
      </c>
      <c r="G41" s="51">
        <v>20000</v>
      </c>
      <c r="H41" s="51">
        <v>22070.14</v>
      </c>
      <c r="I41" s="28">
        <f>H41/G41</f>
        <v>1.103507</v>
      </c>
    </row>
    <row r="42" spans="1:9" x14ac:dyDescent="0.25">
      <c r="A42" s="46"/>
      <c r="B42" s="46"/>
      <c r="C42" s="47">
        <v>201000100</v>
      </c>
      <c r="D42" s="48">
        <v>2020</v>
      </c>
      <c r="E42" s="49" t="s">
        <v>28</v>
      </c>
      <c r="F42" s="50">
        <v>0</v>
      </c>
      <c r="G42" s="51">
        <v>10561.66</v>
      </c>
      <c r="H42" s="51">
        <v>0</v>
      </c>
      <c r="I42" s="28">
        <f t="shared" si="4"/>
        <v>0</v>
      </c>
    </row>
    <row r="43" spans="1:9" x14ac:dyDescent="0.25">
      <c r="A43" s="29"/>
      <c r="B43" s="46"/>
      <c r="C43" s="47">
        <v>202000200</v>
      </c>
      <c r="D43" s="48" t="s">
        <v>12</v>
      </c>
      <c r="E43" s="49" t="s">
        <v>29</v>
      </c>
      <c r="F43" s="50">
        <v>15000</v>
      </c>
      <c r="G43" s="51">
        <v>15000</v>
      </c>
      <c r="H43" s="51">
        <v>15196.02</v>
      </c>
      <c r="I43" s="28">
        <f t="shared" si="4"/>
        <v>1.0130680000000001</v>
      </c>
    </row>
    <row r="44" spans="1:9" x14ac:dyDescent="0.25">
      <c r="A44" s="29"/>
      <c r="B44" s="29"/>
      <c r="C44" s="30">
        <v>202000200</v>
      </c>
      <c r="D44" s="31">
        <v>2020</v>
      </c>
      <c r="E44" s="32" t="s">
        <v>29</v>
      </c>
      <c r="F44" s="53">
        <v>0</v>
      </c>
      <c r="G44" s="54">
        <v>4973.99</v>
      </c>
      <c r="H44" s="54">
        <v>0</v>
      </c>
      <c r="I44" s="55">
        <f t="shared" si="4"/>
        <v>0</v>
      </c>
    </row>
    <row r="45" spans="1:9" s="9" customFormat="1" x14ac:dyDescent="0.25">
      <c r="A45" s="42"/>
      <c r="B45" s="42">
        <v>21</v>
      </c>
      <c r="C45" s="42"/>
      <c r="D45" s="42"/>
      <c r="E45" s="43" t="s">
        <v>30</v>
      </c>
      <c r="F45" s="16"/>
      <c r="G45" s="33"/>
      <c r="H45" s="33"/>
      <c r="I45" s="34"/>
    </row>
    <row r="46" spans="1:9" x14ac:dyDescent="0.25">
      <c r="A46" s="19"/>
      <c r="B46" s="19"/>
      <c r="C46" s="20">
        <v>210000100</v>
      </c>
      <c r="D46" s="21" t="s">
        <v>12</v>
      </c>
      <c r="E46" s="22" t="s">
        <v>31</v>
      </c>
      <c r="F46" s="44">
        <v>130000</v>
      </c>
      <c r="G46" s="45">
        <v>130000</v>
      </c>
      <c r="H46" s="45">
        <v>65116.77</v>
      </c>
      <c r="I46" s="56">
        <f t="shared" si="4"/>
        <v>0.50089823076923079</v>
      </c>
    </row>
    <row r="47" spans="1:9" x14ac:dyDescent="0.25">
      <c r="A47" s="29"/>
      <c r="B47" s="29"/>
      <c r="C47" s="30">
        <v>210000100</v>
      </c>
      <c r="D47" s="31">
        <v>2020</v>
      </c>
      <c r="E47" s="22" t="s">
        <v>31</v>
      </c>
      <c r="F47" s="26">
        <v>0</v>
      </c>
      <c r="G47" s="27">
        <v>64127.61</v>
      </c>
      <c r="H47" s="27">
        <v>0</v>
      </c>
      <c r="I47" s="52">
        <f t="shared" si="4"/>
        <v>0</v>
      </c>
    </row>
    <row r="48" spans="1:9" x14ac:dyDescent="0.25">
      <c r="A48" s="35"/>
      <c r="B48" s="35"/>
      <c r="C48" s="36">
        <v>211000100</v>
      </c>
      <c r="D48" s="37" t="s">
        <v>12</v>
      </c>
      <c r="E48" s="49" t="s">
        <v>32</v>
      </c>
      <c r="F48" s="50">
        <v>2400</v>
      </c>
      <c r="G48" s="51">
        <v>2400</v>
      </c>
      <c r="H48" s="51">
        <v>0</v>
      </c>
      <c r="I48" s="28">
        <f t="shared" si="4"/>
        <v>0</v>
      </c>
    </row>
    <row r="49" spans="1:9" x14ac:dyDescent="0.25">
      <c r="A49" s="35"/>
      <c r="B49" s="35"/>
      <c r="C49" s="36">
        <v>211000100</v>
      </c>
      <c r="D49" s="37">
        <v>2020</v>
      </c>
      <c r="E49" s="49" t="s">
        <v>32</v>
      </c>
      <c r="F49" s="50">
        <v>0</v>
      </c>
      <c r="G49" s="51">
        <v>1939.18</v>
      </c>
      <c r="H49" s="51">
        <v>0</v>
      </c>
      <c r="I49" s="28">
        <f t="shared" si="4"/>
        <v>0</v>
      </c>
    </row>
    <row r="50" spans="1:9" x14ac:dyDescent="0.25">
      <c r="A50" s="35"/>
      <c r="B50" s="35"/>
      <c r="C50" s="36">
        <v>212000200</v>
      </c>
      <c r="D50" s="37" t="s">
        <v>12</v>
      </c>
      <c r="E50" s="49" t="s">
        <v>33</v>
      </c>
      <c r="F50" s="50">
        <v>4200</v>
      </c>
      <c r="G50" s="51">
        <v>4200</v>
      </c>
      <c r="H50" s="51">
        <v>41.16</v>
      </c>
      <c r="I50" s="28">
        <f t="shared" si="4"/>
        <v>9.7999999999999997E-3</v>
      </c>
    </row>
    <row r="51" spans="1:9" x14ac:dyDescent="0.25">
      <c r="A51" s="35"/>
      <c r="B51" s="35"/>
      <c r="C51" s="36">
        <v>212000200</v>
      </c>
      <c r="D51" s="37">
        <v>2020</v>
      </c>
      <c r="E51" s="38" t="s">
        <v>33</v>
      </c>
      <c r="F51" s="71">
        <v>0</v>
      </c>
      <c r="G51" s="72">
        <v>3861.2</v>
      </c>
      <c r="H51" s="72">
        <v>0</v>
      </c>
      <c r="I51" s="73">
        <f t="shared" si="4"/>
        <v>0</v>
      </c>
    </row>
    <row r="52" spans="1:9" x14ac:dyDescent="0.25">
      <c r="A52" s="35"/>
      <c r="B52" s="35"/>
      <c r="C52" s="36">
        <v>212000300</v>
      </c>
      <c r="D52" s="37" t="s">
        <v>12</v>
      </c>
      <c r="E52" s="38" t="s">
        <v>34</v>
      </c>
      <c r="F52" s="71">
        <v>120000</v>
      </c>
      <c r="G52" s="72">
        <v>120000</v>
      </c>
      <c r="H52" s="72">
        <v>165413.13</v>
      </c>
      <c r="I52" s="73">
        <f t="shared" si="4"/>
        <v>1.37844275</v>
      </c>
    </row>
    <row r="53" spans="1:9" x14ac:dyDescent="0.25">
      <c r="A53" s="74"/>
      <c r="B53" s="74"/>
      <c r="C53" s="75">
        <v>212000300</v>
      </c>
      <c r="D53" s="76">
        <v>2020</v>
      </c>
      <c r="E53" s="77" t="s">
        <v>34</v>
      </c>
      <c r="F53" s="39">
        <v>0</v>
      </c>
      <c r="G53" s="40">
        <v>12631.09</v>
      </c>
      <c r="H53" s="40">
        <v>0</v>
      </c>
      <c r="I53" s="41">
        <f t="shared" si="4"/>
        <v>0</v>
      </c>
    </row>
    <row r="54" spans="1:9" x14ac:dyDescent="0.25">
      <c r="A54" s="78"/>
      <c r="B54" s="78">
        <v>22</v>
      </c>
      <c r="C54" s="78"/>
      <c r="D54" s="78"/>
      <c r="E54" s="79" t="s">
        <v>35</v>
      </c>
      <c r="F54" s="16"/>
      <c r="G54" s="33"/>
      <c r="H54" s="33"/>
      <c r="I54" s="34"/>
    </row>
    <row r="55" spans="1:9" x14ac:dyDescent="0.25">
      <c r="A55" s="19"/>
      <c r="B55" s="19"/>
      <c r="C55" s="20">
        <v>220000100</v>
      </c>
      <c r="D55" s="21" t="s">
        <v>12</v>
      </c>
      <c r="E55" s="22" t="s">
        <v>36</v>
      </c>
      <c r="F55" s="44">
        <v>50000</v>
      </c>
      <c r="G55" s="45">
        <v>50000</v>
      </c>
      <c r="H55" s="45">
        <v>3947</v>
      </c>
      <c r="I55" s="56">
        <f t="shared" si="4"/>
        <v>7.8939999999999996E-2</v>
      </c>
    </row>
    <row r="56" spans="1:9" x14ac:dyDescent="0.25">
      <c r="A56" s="19"/>
      <c r="B56" s="19"/>
      <c r="C56" s="20">
        <v>220000100</v>
      </c>
      <c r="D56" s="21">
        <v>2020</v>
      </c>
      <c r="E56" s="22" t="s">
        <v>36</v>
      </c>
      <c r="F56" s="16">
        <v>0</v>
      </c>
      <c r="G56" s="33">
        <v>6169.1</v>
      </c>
      <c r="H56" s="33">
        <v>0</v>
      </c>
      <c r="I56" s="34">
        <f t="shared" si="4"/>
        <v>0</v>
      </c>
    </row>
    <row r="57" spans="1:9" x14ac:dyDescent="0.25">
      <c r="A57" s="46"/>
      <c r="B57" s="46"/>
      <c r="C57" s="47">
        <v>220000200</v>
      </c>
      <c r="D57" s="48" t="s">
        <v>12</v>
      </c>
      <c r="E57" s="49" t="s">
        <v>37</v>
      </c>
      <c r="F57" s="50">
        <v>50000</v>
      </c>
      <c r="G57" s="51">
        <v>50000</v>
      </c>
      <c r="H57" s="51">
        <v>40947.33</v>
      </c>
      <c r="I57" s="28">
        <f t="shared" si="4"/>
        <v>0.81894660000000008</v>
      </c>
    </row>
    <row r="58" spans="1:9" x14ac:dyDescent="0.25">
      <c r="A58" s="46"/>
      <c r="B58" s="46"/>
      <c r="C58" s="47">
        <v>220000200</v>
      </c>
      <c r="D58" s="48">
        <v>2020</v>
      </c>
      <c r="E58" s="49" t="s">
        <v>37</v>
      </c>
      <c r="F58" s="50">
        <v>0</v>
      </c>
      <c r="G58" s="51">
        <v>2407.14</v>
      </c>
      <c r="H58" s="51">
        <v>0</v>
      </c>
      <c r="I58" s="28">
        <f t="shared" si="4"/>
        <v>0</v>
      </c>
    </row>
    <row r="59" spans="1:9" x14ac:dyDescent="0.25">
      <c r="A59" s="46"/>
      <c r="B59" s="46"/>
      <c r="C59" s="47">
        <v>221000140</v>
      </c>
      <c r="D59" s="48" t="s">
        <v>12</v>
      </c>
      <c r="E59" s="49" t="s">
        <v>38</v>
      </c>
      <c r="F59" s="50">
        <v>10000</v>
      </c>
      <c r="G59" s="51">
        <v>10000</v>
      </c>
      <c r="H59" s="51">
        <v>3820.2</v>
      </c>
      <c r="I59" s="28">
        <f t="shared" si="4"/>
        <v>0.38201999999999997</v>
      </c>
    </row>
    <row r="60" spans="1:9" x14ac:dyDescent="0.25">
      <c r="A60" s="46"/>
      <c r="B60" s="46"/>
      <c r="C60" s="47">
        <v>221000140</v>
      </c>
      <c r="D60" s="48">
        <v>2020</v>
      </c>
      <c r="E60" s="49" t="s">
        <v>39</v>
      </c>
      <c r="F60" s="50">
        <v>0</v>
      </c>
      <c r="G60" s="51">
        <v>2263.2199999999998</v>
      </c>
      <c r="H60" s="51">
        <v>0</v>
      </c>
      <c r="I60" s="28">
        <f t="shared" si="4"/>
        <v>0</v>
      </c>
    </row>
    <row r="61" spans="1:9" x14ac:dyDescent="0.25">
      <c r="A61" s="46"/>
      <c r="B61" s="46"/>
      <c r="C61" s="47">
        <v>221000160</v>
      </c>
      <c r="D61" s="48" t="s">
        <v>12</v>
      </c>
      <c r="E61" s="49" t="s">
        <v>40</v>
      </c>
      <c r="F61" s="50">
        <v>67000</v>
      </c>
      <c r="G61" s="51">
        <v>67000</v>
      </c>
      <c r="H61" s="51">
        <v>63330.879999999997</v>
      </c>
      <c r="I61" s="28">
        <f t="shared" si="4"/>
        <v>0.94523701492537304</v>
      </c>
    </row>
    <row r="62" spans="1:9" x14ac:dyDescent="0.25">
      <c r="A62" s="46"/>
      <c r="B62" s="46"/>
      <c r="C62" s="47">
        <v>221000160</v>
      </c>
      <c r="D62" s="48">
        <v>2020</v>
      </c>
      <c r="E62" s="49" t="s">
        <v>40</v>
      </c>
      <c r="F62" s="50">
        <v>0</v>
      </c>
      <c r="G62" s="51">
        <v>29136.080000000002</v>
      </c>
      <c r="H62" s="51">
        <v>41640.94</v>
      </c>
      <c r="I62" s="28">
        <f t="shared" si="4"/>
        <v>1.4291881406146605</v>
      </c>
    </row>
    <row r="63" spans="1:9" x14ac:dyDescent="0.25">
      <c r="A63" s="46"/>
      <c r="B63" s="46"/>
      <c r="C63" s="47">
        <v>221000200</v>
      </c>
      <c r="D63" s="48" t="s">
        <v>12</v>
      </c>
      <c r="E63" s="49" t="s">
        <v>41</v>
      </c>
      <c r="F63" s="50">
        <v>1800</v>
      </c>
      <c r="G63" s="51">
        <v>1800</v>
      </c>
      <c r="H63" s="51">
        <v>323.89</v>
      </c>
      <c r="I63" s="28">
        <f t="shared" si="4"/>
        <v>0.17993888888888887</v>
      </c>
    </row>
    <row r="64" spans="1:9" x14ac:dyDescent="0.25">
      <c r="A64" s="46"/>
      <c r="B64" s="46"/>
      <c r="C64" s="47">
        <v>221000200</v>
      </c>
      <c r="D64" s="48">
        <v>2020</v>
      </c>
      <c r="E64" s="49" t="s">
        <v>41</v>
      </c>
      <c r="F64" s="50">
        <v>0</v>
      </c>
      <c r="G64" s="51">
        <v>950.92</v>
      </c>
      <c r="H64" s="51">
        <v>0</v>
      </c>
      <c r="I64" s="28">
        <f t="shared" si="4"/>
        <v>0</v>
      </c>
    </row>
    <row r="65" spans="1:9" x14ac:dyDescent="0.25">
      <c r="A65" s="46"/>
      <c r="B65" s="46"/>
      <c r="C65" s="47">
        <v>221000300</v>
      </c>
      <c r="D65" s="48" t="s">
        <v>12</v>
      </c>
      <c r="E65" s="49" t="s">
        <v>42</v>
      </c>
      <c r="F65" s="50">
        <v>4200</v>
      </c>
      <c r="G65" s="51">
        <v>4200</v>
      </c>
      <c r="H65" s="51">
        <v>0</v>
      </c>
      <c r="I65" s="28">
        <f t="shared" si="4"/>
        <v>0</v>
      </c>
    </row>
    <row r="66" spans="1:9" x14ac:dyDescent="0.25">
      <c r="A66" s="46"/>
      <c r="B66" s="46"/>
      <c r="C66" s="47">
        <v>221000300</v>
      </c>
      <c r="D66" s="48">
        <v>2020</v>
      </c>
      <c r="E66" s="49" t="s">
        <v>42</v>
      </c>
      <c r="F66" s="50">
        <v>0</v>
      </c>
      <c r="G66" s="51">
        <v>1936</v>
      </c>
      <c r="H66" s="51">
        <v>0</v>
      </c>
      <c r="I66" s="28">
        <f t="shared" si="4"/>
        <v>0</v>
      </c>
    </row>
    <row r="67" spans="1:9" x14ac:dyDescent="0.25">
      <c r="A67" s="46"/>
      <c r="B67" s="46"/>
      <c r="C67" s="47">
        <v>221000500</v>
      </c>
      <c r="D67" s="48" t="s">
        <v>12</v>
      </c>
      <c r="E67" s="49" t="s">
        <v>43</v>
      </c>
      <c r="F67" s="50">
        <v>2500</v>
      </c>
      <c r="G67" s="51">
        <v>2500</v>
      </c>
      <c r="H67" s="51">
        <v>1439.76</v>
      </c>
      <c r="I67" s="28">
        <f t="shared" si="4"/>
        <v>0.57590399999999997</v>
      </c>
    </row>
    <row r="68" spans="1:9" x14ac:dyDescent="0.25">
      <c r="A68" s="46"/>
      <c r="B68" s="46"/>
      <c r="C68" s="47">
        <v>221000500</v>
      </c>
      <c r="D68" s="48">
        <v>2020</v>
      </c>
      <c r="E68" s="49" t="s">
        <v>43</v>
      </c>
      <c r="F68" s="50">
        <v>0</v>
      </c>
      <c r="G68" s="51">
        <v>2500</v>
      </c>
      <c r="H68" s="51">
        <v>0</v>
      </c>
      <c r="I68" s="28">
        <f t="shared" si="4"/>
        <v>0</v>
      </c>
    </row>
    <row r="69" spans="1:9" x14ac:dyDescent="0.25">
      <c r="A69" s="46"/>
      <c r="B69" s="46"/>
      <c r="C69" s="47">
        <v>221008900</v>
      </c>
      <c r="D69" s="48" t="s">
        <v>12</v>
      </c>
      <c r="E69" s="49" t="s">
        <v>44</v>
      </c>
      <c r="F69" s="50">
        <v>1500</v>
      </c>
      <c r="G69" s="51">
        <v>1500</v>
      </c>
      <c r="H69" s="51">
        <v>287.52999999999997</v>
      </c>
      <c r="I69" s="28">
        <f t="shared" si="4"/>
        <v>0.19168666666666664</v>
      </c>
    </row>
    <row r="70" spans="1:9" x14ac:dyDescent="0.25">
      <c r="A70" s="46"/>
      <c r="B70" s="46"/>
      <c r="C70" s="47">
        <v>222000100</v>
      </c>
      <c r="D70" s="48" t="s">
        <v>12</v>
      </c>
      <c r="E70" s="49" t="s">
        <v>45</v>
      </c>
      <c r="F70" s="50">
        <v>10000</v>
      </c>
      <c r="G70" s="51">
        <v>10000</v>
      </c>
      <c r="H70" s="51">
        <v>857.25</v>
      </c>
      <c r="I70" s="28">
        <f t="shared" si="4"/>
        <v>8.5724999999999996E-2</v>
      </c>
    </row>
    <row r="71" spans="1:9" x14ac:dyDescent="0.25">
      <c r="A71" s="46"/>
      <c r="B71" s="46"/>
      <c r="C71" s="47">
        <v>222000100</v>
      </c>
      <c r="D71" s="48">
        <v>2020</v>
      </c>
      <c r="E71" s="49" t="s">
        <v>45</v>
      </c>
      <c r="F71" s="50">
        <v>0</v>
      </c>
      <c r="G71" s="51">
        <v>5945.65</v>
      </c>
      <c r="H71" s="51">
        <v>0</v>
      </c>
      <c r="I71" s="28">
        <f t="shared" si="4"/>
        <v>0</v>
      </c>
    </row>
    <row r="72" spans="1:9" x14ac:dyDescent="0.25">
      <c r="A72" s="46"/>
      <c r="B72" s="46"/>
      <c r="C72" s="47">
        <v>224000100</v>
      </c>
      <c r="D72" s="48" t="s">
        <v>12</v>
      </c>
      <c r="E72" s="49" t="s">
        <v>46</v>
      </c>
      <c r="F72" s="50">
        <v>50000</v>
      </c>
      <c r="G72" s="51">
        <v>50000</v>
      </c>
      <c r="H72" s="51">
        <v>42652.17</v>
      </c>
      <c r="I72" s="28">
        <f t="shared" si="4"/>
        <v>0.85304340000000001</v>
      </c>
    </row>
    <row r="73" spans="1:9" x14ac:dyDescent="0.25">
      <c r="A73" s="46"/>
      <c r="B73" s="46"/>
      <c r="C73" s="47">
        <v>224000100</v>
      </c>
      <c r="D73" s="48">
        <v>2020</v>
      </c>
      <c r="E73" s="49" t="s">
        <v>46</v>
      </c>
      <c r="F73" s="50">
        <v>0</v>
      </c>
      <c r="G73" s="51">
        <v>15752.49</v>
      </c>
      <c r="H73" s="51">
        <v>0</v>
      </c>
      <c r="I73" s="28">
        <f t="shared" si="4"/>
        <v>0</v>
      </c>
    </row>
    <row r="74" spans="1:9" x14ac:dyDescent="0.25">
      <c r="A74" s="46"/>
      <c r="B74" s="46"/>
      <c r="C74" s="47">
        <v>225000100</v>
      </c>
      <c r="D74" s="48" t="s">
        <v>12</v>
      </c>
      <c r="E74" s="49" t="s">
        <v>47</v>
      </c>
      <c r="F74" s="50">
        <v>230</v>
      </c>
      <c r="G74" s="51">
        <v>230</v>
      </c>
      <c r="H74" s="51">
        <v>6.94</v>
      </c>
      <c r="I74" s="28">
        <f t="shared" si="4"/>
        <v>3.0173913043478263E-2</v>
      </c>
    </row>
    <row r="75" spans="1:9" x14ac:dyDescent="0.25">
      <c r="A75" s="46"/>
      <c r="B75" s="46"/>
      <c r="C75" s="47">
        <v>225000100</v>
      </c>
      <c r="D75" s="48">
        <v>2020</v>
      </c>
      <c r="E75" s="49" t="s">
        <v>47</v>
      </c>
      <c r="F75" s="50">
        <v>0</v>
      </c>
      <c r="G75" s="51">
        <v>50.78</v>
      </c>
      <c r="H75" s="51">
        <v>0</v>
      </c>
      <c r="I75" s="28">
        <f t="shared" si="4"/>
        <v>0</v>
      </c>
    </row>
    <row r="76" spans="1:9" x14ac:dyDescent="0.25">
      <c r="A76" s="46"/>
      <c r="B76" s="46"/>
      <c r="C76" s="47">
        <v>226000200</v>
      </c>
      <c r="D76" s="48" t="s">
        <v>12</v>
      </c>
      <c r="E76" s="49" t="s">
        <v>48</v>
      </c>
      <c r="F76" s="50">
        <v>20000</v>
      </c>
      <c r="G76" s="51">
        <v>20000</v>
      </c>
      <c r="H76" s="51">
        <v>3674.77</v>
      </c>
      <c r="I76" s="28">
        <f t="shared" si="4"/>
        <v>0.1837385</v>
      </c>
    </row>
    <row r="77" spans="1:9" x14ac:dyDescent="0.25">
      <c r="A77" s="46"/>
      <c r="B77" s="46"/>
      <c r="C77" s="47">
        <v>226000200</v>
      </c>
      <c r="D77" s="48">
        <v>2020</v>
      </c>
      <c r="E77" s="49" t="s">
        <v>48</v>
      </c>
      <c r="F77" s="50">
        <v>0</v>
      </c>
      <c r="G77" s="51">
        <v>19307.669999999998</v>
      </c>
      <c r="H77" s="51">
        <v>0</v>
      </c>
      <c r="I77" s="28">
        <f t="shared" si="4"/>
        <v>0</v>
      </c>
    </row>
    <row r="78" spans="1:9" x14ac:dyDescent="0.25">
      <c r="A78" s="46"/>
      <c r="B78" s="46"/>
      <c r="C78" s="47">
        <v>226000400</v>
      </c>
      <c r="D78" s="48">
        <v>2020</v>
      </c>
      <c r="E78" s="49" t="s">
        <v>49</v>
      </c>
      <c r="F78" s="50">
        <v>0</v>
      </c>
      <c r="G78" s="51">
        <v>5000</v>
      </c>
      <c r="H78" s="51">
        <v>0</v>
      </c>
      <c r="I78" s="28">
        <f t="shared" si="4"/>
        <v>0</v>
      </c>
    </row>
    <row r="79" spans="1:9" x14ac:dyDescent="0.25">
      <c r="A79" s="46"/>
      <c r="B79" s="46"/>
      <c r="C79" s="47">
        <v>226000450</v>
      </c>
      <c r="D79" s="48" t="s">
        <v>12</v>
      </c>
      <c r="E79" s="49" t="s">
        <v>49</v>
      </c>
      <c r="F79" s="50">
        <v>5000</v>
      </c>
      <c r="G79" s="51">
        <v>5000</v>
      </c>
      <c r="H79" s="51">
        <v>0</v>
      </c>
      <c r="I79" s="28">
        <v>0</v>
      </c>
    </row>
    <row r="80" spans="1:9" x14ac:dyDescent="0.25">
      <c r="A80" s="46"/>
      <c r="B80" s="46"/>
      <c r="C80" s="47">
        <v>226000500</v>
      </c>
      <c r="D80" s="48" t="s">
        <v>12</v>
      </c>
      <c r="E80" s="49" t="s">
        <v>50</v>
      </c>
      <c r="F80" s="50">
        <v>10000</v>
      </c>
      <c r="G80" s="51">
        <v>10000</v>
      </c>
      <c r="H80" s="51">
        <v>0</v>
      </c>
      <c r="I80" s="28">
        <v>0</v>
      </c>
    </row>
    <row r="81" spans="1:9" x14ac:dyDescent="0.25">
      <c r="A81" s="46"/>
      <c r="B81" s="46"/>
      <c r="C81" s="47">
        <v>226000600</v>
      </c>
      <c r="D81" s="48" t="s">
        <v>12</v>
      </c>
      <c r="E81" s="49" t="s">
        <v>51</v>
      </c>
      <c r="F81" s="50">
        <v>10000</v>
      </c>
      <c r="G81" s="51">
        <v>10000</v>
      </c>
      <c r="H81" s="51">
        <v>0</v>
      </c>
      <c r="I81" s="28">
        <f t="shared" si="4"/>
        <v>0</v>
      </c>
    </row>
    <row r="82" spans="1:9" x14ac:dyDescent="0.25">
      <c r="A82" s="46"/>
      <c r="B82" s="46"/>
      <c r="C82" s="47">
        <v>226000600</v>
      </c>
      <c r="D82" s="48">
        <v>2020</v>
      </c>
      <c r="E82" s="49" t="s">
        <v>51</v>
      </c>
      <c r="F82" s="50">
        <v>0</v>
      </c>
      <c r="G82" s="51">
        <v>10000</v>
      </c>
      <c r="H82" s="51">
        <v>0</v>
      </c>
      <c r="I82" s="28">
        <f>H82/G82</f>
        <v>0</v>
      </c>
    </row>
    <row r="83" spans="1:9" x14ac:dyDescent="0.25">
      <c r="A83" s="46"/>
      <c r="B83" s="46"/>
      <c r="C83" s="47">
        <v>226000700</v>
      </c>
      <c r="D83" s="48" t="s">
        <v>12</v>
      </c>
      <c r="E83" s="49" t="s">
        <v>52</v>
      </c>
      <c r="F83" s="50">
        <v>10000</v>
      </c>
      <c r="G83" s="51">
        <v>10000</v>
      </c>
      <c r="H83" s="51">
        <v>5569.2</v>
      </c>
      <c r="I83" s="28">
        <f t="shared" si="4"/>
        <v>0.55691999999999997</v>
      </c>
    </row>
    <row r="84" spans="1:9" x14ac:dyDescent="0.25">
      <c r="A84" s="46"/>
      <c r="B84" s="46"/>
      <c r="C84" s="47">
        <v>226000700</v>
      </c>
      <c r="D84" s="48">
        <v>2020</v>
      </c>
      <c r="E84" s="49" t="s">
        <v>52</v>
      </c>
      <c r="F84" s="50">
        <v>0</v>
      </c>
      <c r="G84" s="51">
        <v>7051.6</v>
      </c>
      <c r="H84" s="51">
        <v>0</v>
      </c>
      <c r="I84" s="28">
        <f t="shared" si="4"/>
        <v>0</v>
      </c>
    </row>
    <row r="85" spans="1:9" x14ac:dyDescent="0.25">
      <c r="A85" s="46"/>
      <c r="B85" s="46"/>
      <c r="C85" s="47">
        <v>226001000</v>
      </c>
      <c r="D85" s="48" t="s">
        <v>12</v>
      </c>
      <c r="E85" s="49" t="s">
        <v>53</v>
      </c>
      <c r="F85" s="50">
        <v>1000</v>
      </c>
      <c r="G85" s="51">
        <v>1000</v>
      </c>
      <c r="H85" s="51">
        <v>1000</v>
      </c>
      <c r="I85" s="28">
        <f t="shared" si="4"/>
        <v>1</v>
      </c>
    </row>
    <row r="86" spans="1:9" x14ac:dyDescent="0.25">
      <c r="A86" s="46"/>
      <c r="B86" s="46"/>
      <c r="C86" s="47">
        <v>226001000</v>
      </c>
      <c r="D86" s="48">
        <v>2020</v>
      </c>
      <c r="E86" s="49" t="s">
        <v>53</v>
      </c>
      <c r="F86" s="50">
        <v>0</v>
      </c>
      <c r="G86" s="51">
        <v>1000</v>
      </c>
      <c r="H86" s="51">
        <v>0</v>
      </c>
      <c r="I86" s="28">
        <f t="shared" si="4"/>
        <v>0</v>
      </c>
    </row>
    <row r="87" spans="1:9" x14ac:dyDescent="0.25">
      <c r="A87" s="46"/>
      <c r="B87" s="46"/>
      <c r="C87" s="47">
        <v>226001100</v>
      </c>
      <c r="D87" s="48" t="s">
        <v>12</v>
      </c>
      <c r="E87" s="49" t="s">
        <v>54</v>
      </c>
      <c r="F87" s="50">
        <v>50000</v>
      </c>
      <c r="G87" s="51">
        <v>50000</v>
      </c>
      <c r="H87" s="51">
        <v>17067.46</v>
      </c>
      <c r="I87" s="28">
        <f t="shared" si="4"/>
        <v>0.34134919999999996</v>
      </c>
    </row>
    <row r="88" spans="1:9" x14ac:dyDescent="0.25">
      <c r="A88" s="46"/>
      <c r="B88" s="46"/>
      <c r="C88" s="47">
        <v>226001100</v>
      </c>
      <c r="D88" s="48">
        <v>2020</v>
      </c>
      <c r="E88" s="49" t="s">
        <v>54</v>
      </c>
      <c r="F88" s="50">
        <v>0</v>
      </c>
      <c r="G88" s="51">
        <v>21863</v>
      </c>
      <c r="H88" s="51">
        <v>0</v>
      </c>
      <c r="I88" s="28">
        <f t="shared" si="4"/>
        <v>0</v>
      </c>
    </row>
    <row r="89" spans="1:9" x14ac:dyDescent="0.25">
      <c r="A89" s="46"/>
      <c r="B89" s="46"/>
      <c r="C89" s="47">
        <v>226003900</v>
      </c>
      <c r="D89" s="48" t="s">
        <v>12</v>
      </c>
      <c r="E89" s="49" t="s">
        <v>55</v>
      </c>
      <c r="F89" s="50">
        <v>0</v>
      </c>
      <c r="G89" s="51">
        <v>40800</v>
      </c>
      <c r="H89" s="51">
        <v>32818.85</v>
      </c>
      <c r="I89" s="28">
        <f t="shared" si="4"/>
        <v>0.80438357843137254</v>
      </c>
    </row>
    <row r="90" spans="1:9" x14ac:dyDescent="0.25">
      <c r="A90" s="46"/>
      <c r="B90" s="46"/>
      <c r="C90" s="47">
        <v>226003900</v>
      </c>
      <c r="D90" s="48">
        <v>2020</v>
      </c>
      <c r="E90" s="49" t="s">
        <v>55</v>
      </c>
      <c r="F90" s="50">
        <v>0</v>
      </c>
      <c r="G90" s="51">
        <v>2652.85</v>
      </c>
      <c r="H90" s="51">
        <v>0</v>
      </c>
      <c r="I90" s="28">
        <f t="shared" si="4"/>
        <v>0</v>
      </c>
    </row>
    <row r="91" spans="1:9" x14ac:dyDescent="0.25">
      <c r="A91" s="46"/>
      <c r="B91" s="46"/>
      <c r="C91" s="47">
        <v>226008900</v>
      </c>
      <c r="D91" s="48" t="s">
        <v>12</v>
      </c>
      <c r="E91" s="49" t="s">
        <v>56</v>
      </c>
      <c r="F91" s="50">
        <v>10000</v>
      </c>
      <c r="G91" s="51">
        <v>10000</v>
      </c>
      <c r="H91" s="51">
        <v>773.28</v>
      </c>
      <c r="I91" s="28">
        <f t="shared" si="4"/>
        <v>7.7327999999999994E-2</v>
      </c>
    </row>
    <row r="92" spans="1:9" x14ac:dyDescent="0.25">
      <c r="A92" s="46"/>
      <c r="B92" s="46"/>
      <c r="C92" s="47">
        <v>226008900</v>
      </c>
      <c r="D92" s="48">
        <v>2020</v>
      </c>
      <c r="E92" s="49" t="s">
        <v>56</v>
      </c>
      <c r="F92" s="50">
        <v>0</v>
      </c>
      <c r="G92" s="51">
        <v>9328.4599999999991</v>
      </c>
      <c r="H92" s="51">
        <v>0</v>
      </c>
      <c r="I92" s="28">
        <f t="shared" si="4"/>
        <v>0</v>
      </c>
    </row>
    <row r="93" spans="1:9" x14ac:dyDescent="0.25">
      <c r="A93" s="46"/>
      <c r="B93" s="46"/>
      <c r="C93" s="47">
        <v>227000100</v>
      </c>
      <c r="D93" s="48" t="s">
        <v>12</v>
      </c>
      <c r="E93" s="49" t="s">
        <v>57</v>
      </c>
      <c r="F93" s="50">
        <v>100000</v>
      </c>
      <c r="G93" s="51">
        <v>100000</v>
      </c>
      <c r="H93" s="51">
        <v>106140.13</v>
      </c>
      <c r="I93" s="28">
        <f t="shared" si="4"/>
        <v>1.0614013</v>
      </c>
    </row>
    <row r="94" spans="1:9" x14ac:dyDescent="0.25">
      <c r="A94" s="46"/>
      <c r="B94" s="46"/>
      <c r="C94" s="47">
        <v>227000100</v>
      </c>
      <c r="D94" s="48">
        <v>2020</v>
      </c>
      <c r="E94" s="49" t="s">
        <v>57</v>
      </c>
      <c r="F94" s="50">
        <v>0</v>
      </c>
      <c r="G94" s="51">
        <v>50867.12</v>
      </c>
      <c r="H94" s="51">
        <v>51701.38</v>
      </c>
      <c r="I94" s="28">
        <f t="shared" si="4"/>
        <v>1.0164007712644239</v>
      </c>
    </row>
    <row r="95" spans="1:9" x14ac:dyDescent="0.25">
      <c r="A95" s="46"/>
      <c r="B95" s="46"/>
      <c r="C95" s="47">
        <v>227000200</v>
      </c>
      <c r="D95" s="48" t="s">
        <v>12</v>
      </c>
      <c r="E95" s="49" t="s">
        <v>58</v>
      </c>
      <c r="F95" s="50">
        <v>65000</v>
      </c>
      <c r="G95" s="51">
        <v>65000</v>
      </c>
      <c r="H95" s="51">
        <v>60030.8</v>
      </c>
      <c r="I95" s="28">
        <f t="shared" si="4"/>
        <v>0.92355076923076929</v>
      </c>
    </row>
    <row r="96" spans="1:9" x14ac:dyDescent="0.25">
      <c r="A96" s="46"/>
      <c r="B96" s="46"/>
      <c r="C96" s="47">
        <v>227000200</v>
      </c>
      <c r="D96" s="48">
        <v>2020</v>
      </c>
      <c r="E96" s="49" t="s">
        <v>59</v>
      </c>
      <c r="F96" s="50">
        <v>0</v>
      </c>
      <c r="G96" s="51">
        <v>33627.18</v>
      </c>
      <c r="H96" s="51">
        <v>29939.439999999999</v>
      </c>
      <c r="I96" s="28">
        <f t="shared" si="4"/>
        <v>0.89033454485330021</v>
      </c>
    </row>
    <row r="97" spans="1:9" x14ac:dyDescent="0.25">
      <c r="A97" s="46"/>
      <c r="B97" s="46"/>
      <c r="C97" s="47">
        <v>227000500</v>
      </c>
      <c r="D97" s="48" t="s">
        <v>12</v>
      </c>
      <c r="E97" s="49" t="s">
        <v>60</v>
      </c>
      <c r="F97" s="50">
        <v>10000</v>
      </c>
      <c r="G97" s="51">
        <v>10000</v>
      </c>
      <c r="H97" s="51">
        <v>9474.86</v>
      </c>
      <c r="I97" s="28">
        <f t="shared" si="4"/>
        <v>0.94748600000000005</v>
      </c>
    </row>
    <row r="98" spans="1:9" x14ac:dyDescent="0.25">
      <c r="A98" s="46"/>
      <c r="B98" s="46"/>
      <c r="C98" s="47">
        <v>227000500</v>
      </c>
      <c r="D98" s="48">
        <v>2020</v>
      </c>
      <c r="E98" s="49" t="s">
        <v>60</v>
      </c>
      <c r="F98" s="50">
        <v>0</v>
      </c>
      <c r="G98" s="51">
        <v>9395</v>
      </c>
      <c r="H98" s="51">
        <v>496.76</v>
      </c>
      <c r="I98" s="28">
        <f t="shared" si="4"/>
        <v>5.2874933475252794E-2</v>
      </c>
    </row>
    <row r="99" spans="1:9" x14ac:dyDescent="0.25">
      <c r="A99" s="46"/>
      <c r="B99" s="46"/>
      <c r="C99" s="47">
        <v>227001100</v>
      </c>
      <c r="D99" s="48" t="s">
        <v>12</v>
      </c>
      <c r="E99" s="49" t="s">
        <v>61</v>
      </c>
      <c r="F99" s="50">
        <v>20000</v>
      </c>
      <c r="G99" s="51">
        <v>20000</v>
      </c>
      <c r="H99" s="51">
        <v>205</v>
      </c>
      <c r="I99" s="28">
        <f t="shared" si="4"/>
        <v>1.025E-2</v>
      </c>
    </row>
    <row r="100" spans="1:9" x14ac:dyDescent="0.25">
      <c r="A100" s="46"/>
      <c r="B100" s="46"/>
      <c r="C100" s="47">
        <v>227001300</v>
      </c>
      <c r="D100" s="48" t="s">
        <v>12</v>
      </c>
      <c r="E100" s="49" t="s">
        <v>62</v>
      </c>
      <c r="F100" s="50">
        <v>10000</v>
      </c>
      <c r="G100" s="51">
        <v>10000</v>
      </c>
      <c r="H100" s="51">
        <v>0</v>
      </c>
      <c r="I100" s="28">
        <f t="shared" si="4"/>
        <v>0</v>
      </c>
    </row>
    <row r="101" spans="1:9" x14ac:dyDescent="0.25">
      <c r="A101" s="46"/>
      <c r="B101" s="46"/>
      <c r="C101" s="47">
        <v>227008900</v>
      </c>
      <c r="D101" s="48" t="s">
        <v>12</v>
      </c>
      <c r="E101" s="49" t="s">
        <v>63</v>
      </c>
      <c r="F101" s="50">
        <v>145000</v>
      </c>
      <c r="G101" s="51">
        <v>104200</v>
      </c>
      <c r="H101" s="51">
        <v>55758.14</v>
      </c>
      <c r="I101" s="28">
        <f t="shared" si="4"/>
        <v>0.53510690978886755</v>
      </c>
    </row>
    <row r="102" spans="1:9" x14ac:dyDescent="0.25">
      <c r="A102" s="29"/>
      <c r="B102" s="29"/>
      <c r="C102" s="30">
        <v>227008900</v>
      </c>
      <c r="D102" s="31">
        <v>2020</v>
      </c>
      <c r="E102" s="32" t="s">
        <v>63</v>
      </c>
      <c r="F102" s="16">
        <v>0</v>
      </c>
      <c r="G102" s="33">
        <v>35738.18</v>
      </c>
      <c r="H102" s="33">
        <v>0</v>
      </c>
      <c r="I102" s="34">
        <f t="shared" si="4"/>
        <v>0</v>
      </c>
    </row>
    <row r="103" spans="1:9" x14ac:dyDescent="0.25">
      <c r="A103" s="46"/>
      <c r="B103" s="46"/>
      <c r="C103" s="47">
        <v>228000200</v>
      </c>
      <c r="D103" s="48" t="s">
        <v>12</v>
      </c>
      <c r="E103" s="49" t="s">
        <v>64</v>
      </c>
      <c r="F103" s="50">
        <v>0</v>
      </c>
      <c r="G103" s="51">
        <v>38198.239999999998</v>
      </c>
      <c r="H103" s="51">
        <v>7861.13</v>
      </c>
      <c r="I103" s="28">
        <f t="shared" si="4"/>
        <v>0.20579822525854596</v>
      </c>
    </row>
    <row r="104" spans="1:9" x14ac:dyDescent="0.25">
      <c r="A104" s="46"/>
      <c r="B104" s="46"/>
      <c r="C104" s="47">
        <v>228000300</v>
      </c>
      <c r="D104" s="48" t="s">
        <v>12</v>
      </c>
      <c r="E104" s="49" t="s">
        <v>65</v>
      </c>
      <c r="F104" s="50">
        <v>72000</v>
      </c>
      <c r="G104" s="51">
        <v>204929.76</v>
      </c>
      <c r="H104" s="51">
        <v>204929.76</v>
      </c>
      <c r="I104" s="28">
        <f t="shared" si="4"/>
        <v>1</v>
      </c>
    </row>
    <row r="105" spans="1:9" x14ac:dyDescent="0.25">
      <c r="A105" s="29"/>
      <c r="B105" s="29"/>
      <c r="C105" s="30">
        <v>228000300</v>
      </c>
      <c r="D105" s="31">
        <v>2020</v>
      </c>
      <c r="E105" s="32" t="s">
        <v>65</v>
      </c>
      <c r="F105" s="16">
        <v>0</v>
      </c>
      <c r="G105" s="33">
        <v>3722.56</v>
      </c>
      <c r="H105" s="33">
        <v>3722.55</v>
      </c>
      <c r="I105" s="34">
        <f t="shared" si="4"/>
        <v>0.99999731367660971</v>
      </c>
    </row>
    <row r="106" spans="1:9" x14ac:dyDescent="0.25">
      <c r="A106" s="42"/>
      <c r="B106" s="42">
        <v>23</v>
      </c>
      <c r="C106" s="42"/>
      <c r="D106" s="42"/>
      <c r="E106" s="43" t="s">
        <v>66</v>
      </c>
      <c r="F106" s="61"/>
      <c r="G106" s="62"/>
      <c r="H106" s="62"/>
      <c r="I106" s="63"/>
    </row>
    <row r="107" spans="1:9" x14ac:dyDescent="0.25">
      <c r="A107" s="29"/>
      <c r="B107" s="29"/>
      <c r="C107" s="30">
        <v>230000100</v>
      </c>
      <c r="D107" s="31" t="s">
        <v>12</v>
      </c>
      <c r="E107" s="32" t="s">
        <v>67</v>
      </c>
      <c r="F107" s="23">
        <v>40000</v>
      </c>
      <c r="G107" s="24">
        <v>40000</v>
      </c>
      <c r="H107" s="24">
        <v>4010.76</v>
      </c>
      <c r="I107" s="25">
        <f t="shared" si="4"/>
        <v>0.10026900000000001</v>
      </c>
    </row>
    <row r="108" spans="1:9" x14ac:dyDescent="0.25">
      <c r="A108" s="35"/>
      <c r="B108" s="35"/>
      <c r="C108" s="36">
        <v>230000100</v>
      </c>
      <c r="D108" s="37">
        <v>2020</v>
      </c>
      <c r="E108" s="38" t="s">
        <v>67</v>
      </c>
      <c r="F108" s="50">
        <v>0</v>
      </c>
      <c r="G108" s="51">
        <v>2251.66</v>
      </c>
      <c r="H108" s="51">
        <v>0</v>
      </c>
      <c r="I108" s="73">
        <f t="shared" si="4"/>
        <v>0</v>
      </c>
    </row>
    <row r="109" spans="1:9" x14ac:dyDescent="0.25">
      <c r="A109" s="46"/>
      <c r="B109" s="46"/>
      <c r="C109" s="47">
        <v>232000100</v>
      </c>
      <c r="D109" s="48" t="s">
        <v>12</v>
      </c>
      <c r="E109" s="49" t="s">
        <v>68</v>
      </c>
      <c r="F109" s="50">
        <v>51000</v>
      </c>
      <c r="G109" s="51">
        <v>51000</v>
      </c>
      <c r="H109" s="51">
        <v>12069.28</v>
      </c>
      <c r="I109" s="52">
        <f t="shared" si="4"/>
        <v>0.23665254901960786</v>
      </c>
    </row>
    <row r="110" spans="1:9" x14ac:dyDescent="0.25">
      <c r="A110" s="46"/>
      <c r="B110" s="46"/>
      <c r="C110" s="47">
        <v>232000100</v>
      </c>
      <c r="D110" s="48">
        <v>2020</v>
      </c>
      <c r="E110" s="49" t="s">
        <v>68</v>
      </c>
      <c r="F110" s="50">
        <v>0</v>
      </c>
      <c r="G110" s="51">
        <v>32973.480000000003</v>
      </c>
      <c r="H110" s="51">
        <v>0</v>
      </c>
      <c r="I110" s="28">
        <f t="shared" si="4"/>
        <v>0</v>
      </c>
    </row>
    <row r="111" spans="1:9" x14ac:dyDescent="0.25">
      <c r="A111" s="42"/>
      <c r="B111" s="42">
        <v>24</v>
      </c>
      <c r="C111" s="42"/>
      <c r="D111" s="42"/>
      <c r="E111" s="43" t="s">
        <v>69</v>
      </c>
      <c r="F111" s="61"/>
      <c r="G111" s="62"/>
      <c r="H111" s="62"/>
      <c r="I111" s="63"/>
    </row>
    <row r="112" spans="1:9" x14ac:dyDescent="0.25">
      <c r="A112" s="57"/>
      <c r="B112" s="57"/>
      <c r="C112" s="58">
        <v>240000100</v>
      </c>
      <c r="D112" s="59" t="s">
        <v>12</v>
      </c>
      <c r="E112" s="60" t="s">
        <v>69</v>
      </c>
      <c r="F112" s="44">
        <v>10000</v>
      </c>
      <c r="G112" s="45">
        <v>10000</v>
      </c>
      <c r="H112" s="45">
        <v>7279</v>
      </c>
      <c r="I112" s="56">
        <f>H112/G112</f>
        <v>0.72789999999999999</v>
      </c>
    </row>
    <row r="113" spans="1:9" ht="15.75" thickBot="1" x14ac:dyDescent="0.3">
      <c r="A113" s="29"/>
      <c r="B113" s="29"/>
      <c r="C113" s="30">
        <v>240000100</v>
      </c>
      <c r="D113" s="31">
        <v>2020</v>
      </c>
      <c r="E113" s="32" t="s">
        <v>69</v>
      </c>
      <c r="F113" s="16">
        <v>0</v>
      </c>
      <c r="G113" s="64">
        <v>114.95</v>
      </c>
      <c r="H113" s="64">
        <v>0</v>
      </c>
      <c r="I113" s="65">
        <f t="shared" ref="I113:I134" si="5">H113/G113</f>
        <v>0</v>
      </c>
    </row>
    <row r="114" spans="1:9" ht="15.75" thickBot="1" x14ac:dyDescent="0.3">
      <c r="A114" s="80">
        <v>4</v>
      </c>
      <c r="B114" s="80"/>
      <c r="C114" s="80"/>
      <c r="D114" s="80"/>
      <c r="E114" s="81" t="s">
        <v>70</v>
      </c>
      <c r="F114" s="82">
        <f>SUM(F116:F119)</f>
        <v>23000</v>
      </c>
      <c r="G114" s="82">
        <f>SUM(G116:G119)</f>
        <v>27840</v>
      </c>
      <c r="H114" s="82">
        <f>SUM(H116:H119)</f>
        <v>22926.3</v>
      </c>
      <c r="I114" s="66">
        <f t="shared" si="5"/>
        <v>0.82350215517241376</v>
      </c>
    </row>
    <row r="115" spans="1:9" x14ac:dyDescent="0.25">
      <c r="A115" s="80"/>
      <c r="B115" s="83">
        <v>40</v>
      </c>
      <c r="C115" s="80"/>
      <c r="D115" s="80"/>
      <c r="E115" s="84" t="s">
        <v>71</v>
      </c>
      <c r="F115" s="82"/>
      <c r="G115" s="82"/>
      <c r="H115" s="82"/>
      <c r="I115" s="85"/>
    </row>
    <row r="116" spans="1:9" x14ac:dyDescent="0.25">
      <c r="A116" s="67"/>
      <c r="B116" s="67"/>
      <c r="C116" s="68">
        <v>409000100</v>
      </c>
      <c r="D116" s="69" t="s">
        <v>12</v>
      </c>
      <c r="E116" s="70" t="s">
        <v>72</v>
      </c>
      <c r="F116" s="23">
        <v>18000</v>
      </c>
      <c r="G116" s="23">
        <v>18000</v>
      </c>
      <c r="H116" s="23">
        <v>22926.3</v>
      </c>
      <c r="I116" s="25">
        <f>H116/G116</f>
        <v>1.2736833333333333</v>
      </c>
    </row>
    <row r="117" spans="1:9" x14ac:dyDescent="0.25">
      <c r="A117" s="42"/>
      <c r="B117" s="42">
        <v>48</v>
      </c>
      <c r="C117" s="42"/>
      <c r="D117" s="42"/>
      <c r="E117" s="43" t="s">
        <v>73</v>
      </c>
      <c r="F117" s="86"/>
      <c r="G117" s="62"/>
      <c r="H117" s="62"/>
      <c r="I117" s="63"/>
    </row>
    <row r="118" spans="1:9" x14ac:dyDescent="0.25">
      <c r="A118" s="29"/>
      <c r="B118" s="29"/>
      <c r="C118" s="30">
        <v>482000100</v>
      </c>
      <c r="D118" s="31" t="s">
        <v>12</v>
      </c>
      <c r="E118" s="32" t="s">
        <v>74</v>
      </c>
      <c r="F118" s="16">
        <v>5000</v>
      </c>
      <c r="G118" s="33">
        <v>5000</v>
      </c>
      <c r="H118" s="33">
        <v>0</v>
      </c>
      <c r="I118" s="34">
        <f>H118/G118</f>
        <v>0</v>
      </c>
    </row>
    <row r="119" spans="1:9" ht="15.75" thickBot="1" x14ac:dyDescent="0.3">
      <c r="A119" s="87"/>
      <c r="B119" s="87"/>
      <c r="C119" s="88">
        <v>482000100</v>
      </c>
      <c r="D119" s="89">
        <v>2020</v>
      </c>
      <c r="E119" s="90" t="s">
        <v>74</v>
      </c>
      <c r="F119" s="91">
        <v>0</v>
      </c>
      <c r="G119" s="92">
        <v>4840</v>
      </c>
      <c r="H119" s="92">
        <v>0</v>
      </c>
      <c r="I119" s="93">
        <f t="shared" ref="I119" si="6">H119/G119</f>
        <v>0</v>
      </c>
    </row>
    <row r="120" spans="1:9" ht="15.75" thickBot="1" x14ac:dyDescent="0.3">
      <c r="A120" s="10">
        <v>6</v>
      </c>
      <c r="B120" s="10"/>
      <c r="C120" s="10"/>
      <c r="D120" s="10"/>
      <c r="E120" s="11" t="s">
        <v>75</v>
      </c>
      <c r="F120" s="12">
        <f>SUM(F121:F129)</f>
        <v>240000</v>
      </c>
      <c r="G120" s="12">
        <f>SUM(G121:G129)</f>
        <v>226919.18</v>
      </c>
      <c r="H120" s="12">
        <f>SUM(H121:H129)</f>
        <v>33119.919999999998</v>
      </c>
      <c r="I120" s="94">
        <f t="shared" si="5"/>
        <v>0.14595469629319124</v>
      </c>
    </row>
    <row r="121" spans="1:9" x14ac:dyDescent="0.25">
      <c r="A121" s="78"/>
      <c r="B121" s="78">
        <v>62</v>
      </c>
      <c r="C121" s="78"/>
      <c r="D121" s="78"/>
      <c r="E121" s="79" t="s">
        <v>76</v>
      </c>
      <c r="F121" s="53"/>
      <c r="G121" s="54"/>
      <c r="H121" s="54"/>
      <c r="I121" s="55"/>
    </row>
    <row r="122" spans="1:9" x14ac:dyDescent="0.25">
      <c r="A122" s="57"/>
      <c r="B122" s="57"/>
      <c r="C122" s="58">
        <v>620000100</v>
      </c>
      <c r="D122" s="59" t="s">
        <v>12</v>
      </c>
      <c r="E122" s="60" t="s">
        <v>76</v>
      </c>
      <c r="F122" s="44">
        <v>30000</v>
      </c>
      <c r="G122" s="45">
        <v>30000</v>
      </c>
      <c r="H122" s="45">
        <v>18028.830000000002</v>
      </c>
      <c r="I122" s="56">
        <f>H122/G122</f>
        <v>0.60096100000000008</v>
      </c>
    </row>
    <row r="123" spans="1:9" x14ac:dyDescent="0.25">
      <c r="A123" s="29"/>
      <c r="B123" s="29"/>
      <c r="C123" s="30">
        <v>620000100</v>
      </c>
      <c r="D123" s="31">
        <v>2020</v>
      </c>
      <c r="E123" s="32" t="s">
        <v>76</v>
      </c>
      <c r="F123" s="16">
        <v>0</v>
      </c>
      <c r="G123" s="33">
        <v>30000</v>
      </c>
      <c r="H123" s="33">
        <v>0</v>
      </c>
      <c r="I123" s="34">
        <f t="shared" si="5"/>
        <v>0</v>
      </c>
    </row>
    <row r="124" spans="1:9" x14ac:dyDescent="0.25">
      <c r="A124" s="42"/>
      <c r="B124" s="42">
        <v>64</v>
      </c>
      <c r="C124" s="42"/>
      <c r="D124" s="42"/>
      <c r="E124" s="43" t="s">
        <v>77</v>
      </c>
      <c r="F124" s="61"/>
      <c r="G124" s="62"/>
      <c r="H124" s="62"/>
      <c r="I124" s="63"/>
    </row>
    <row r="125" spans="1:9" x14ac:dyDescent="0.25">
      <c r="A125" s="29"/>
      <c r="B125" s="29"/>
      <c r="C125" s="30">
        <v>640000100</v>
      </c>
      <c r="D125" s="31" t="s">
        <v>12</v>
      </c>
      <c r="E125" s="32" t="s">
        <v>77</v>
      </c>
      <c r="F125" s="23">
        <v>35000</v>
      </c>
      <c r="G125" s="24">
        <v>35000</v>
      </c>
      <c r="H125" s="24">
        <v>11131.41</v>
      </c>
      <c r="I125" s="25">
        <f>H125/G125</f>
        <v>0.31804028571428572</v>
      </c>
    </row>
    <row r="126" spans="1:9" x14ac:dyDescent="0.25">
      <c r="A126" s="29"/>
      <c r="B126" s="78"/>
      <c r="C126" s="95">
        <v>640000100</v>
      </c>
      <c r="D126" s="96">
        <v>2020</v>
      </c>
      <c r="E126" s="79" t="s">
        <v>77</v>
      </c>
      <c r="F126" s="53">
        <v>0</v>
      </c>
      <c r="G126" s="54">
        <v>34443.4</v>
      </c>
      <c r="H126" s="54">
        <v>0</v>
      </c>
      <c r="I126" s="55">
        <f t="shared" si="5"/>
        <v>0</v>
      </c>
    </row>
    <row r="127" spans="1:9" x14ac:dyDescent="0.25">
      <c r="A127" s="42"/>
      <c r="B127" s="42">
        <v>65</v>
      </c>
      <c r="C127" s="42"/>
      <c r="D127" s="42"/>
      <c r="E127" s="43" t="s">
        <v>78</v>
      </c>
      <c r="F127" s="61"/>
      <c r="G127" s="62"/>
      <c r="H127" s="62"/>
      <c r="I127" s="63"/>
    </row>
    <row r="128" spans="1:9" x14ac:dyDescent="0.25">
      <c r="A128" s="29"/>
      <c r="B128" s="29"/>
      <c r="C128" s="30">
        <v>650000100</v>
      </c>
      <c r="D128" s="31" t="s">
        <v>12</v>
      </c>
      <c r="E128" s="32" t="s">
        <v>78</v>
      </c>
      <c r="F128" s="16">
        <v>175000</v>
      </c>
      <c r="G128" s="33">
        <v>3872</v>
      </c>
      <c r="H128" s="33">
        <v>3959.68</v>
      </c>
      <c r="I128" s="34">
        <f>H128/G128</f>
        <v>1.0226446280991734</v>
      </c>
    </row>
    <row r="129" spans="1:9" ht="15.75" thickBot="1" x14ac:dyDescent="0.3">
      <c r="A129" s="29"/>
      <c r="B129" s="29"/>
      <c r="C129" s="30">
        <v>650000100</v>
      </c>
      <c r="D129" s="31">
        <v>2020</v>
      </c>
      <c r="E129" s="32" t="s">
        <v>78</v>
      </c>
      <c r="F129" s="16">
        <v>0</v>
      </c>
      <c r="G129" s="64">
        <v>93603.78</v>
      </c>
      <c r="H129" s="64">
        <v>0</v>
      </c>
      <c r="I129" s="65">
        <f t="shared" si="5"/>
        <v>0</v>
      </c>
    </row>
    <row r="130" spans="1:9" ht="15.75" thickBot="1" x14ac:dyDescent="0.3">
      <c r="A130" s="10">
        <v>8</v>
      </c>
      <c r="B130" s="10"/>
      <c r="C130" s="10"/>
      <c r="D130" s="10"/>
      <c r="E130" s="11" t="s">
        <v>79</v>
      </c>
      <c r="F130" s="82">
        <f>SUM(F132:F133)</f>
        <v>31200</v>
      </c>
      <c r="G130" s="82">
        <f t="shared" ref="G130:H130" si="7">SUM(G132:G133)</f>
        <v>62400</v>
      </c>
      <c r="H130" s="82">
        <f t="shared" si="7"/>
        <v>6960</v>
      </c>
      <c r="I130" s="66">
        <f t="shared" si="5"/>
        <v>0.11153846153846154</v>
      </c>
    </row>
    <row r="131" spans="1:9" x14ac:dyDescent="0.25">
      <c r="A131" s="14"/>
      <c r="B131" s="14">
        <v>83</v>
      </c>
      <c r="C131" s="14"/>
      <c r="D131" s="14"/>
      <c r="E131" s="15" t="s">
        <v>80</v>
      </c>
      <c r="F131" s="97"/>
      <c r="G131" s="97"/>
      <c r="H131" s="97"/>
      <c r="I131" s="98"/>
    </row>
    <row r="132" spans="1:9" x14ac:dyDescent="0.25">
      <c r="A132" s="29"/>
      <c r="B132" s="29"/>
      <c r="C132" s="30">
        <v>830000100</v>
      </c>
      <c r="D132" s="31" t="s">
        <v>12</v>
      </c>
      <c r="E132" s="32" t="s">
        <v>81</v>
      </c>
      <c r="F132" s="16">
        <v>31200</v>
      </c>
      <c r="G132" s="16">
        <v>31200</v>
      </c>
      <c r="H132" s="16">
        <v>6960</v>
      </c>
      <c r="I132" s="34">
        <f>H132/G132</f>
        <v>0.22307692307692309</v>
      </c>
    </row>
    <row r="133" spans="1:9" ht="15.75" thickBot="1" x14ac:dyDescent="0.3">
      <c r="A133" s="29"/>
      <c r="B133" s="29"/>
      <c r="C133" s="30">
        <v>830000100</v>
      </c>
      <c r="D133" s="31">
        <v>2020</v>
      </c>
      <c r="E133" s="32" t="s">
        <v>81</v>
      </c>
      <c r="F133" s="16">
        <v>0</v>
      </c>
      <c r="G133" s="64">
        <v>31200</v>
      </c>
      <c r="H133" s="64">
        <v>0</v>
      </c>
      <c r="I133" s="65">
        <f t="shared" si="5"/>
        <v>0</v>
      </c>
    </row>
    <row r="134" spans="1:9" ht="15.75" thickBot="1" x14ac:dyDescent="0.3">
      <c r="A134" s="10"/>
      <c r="B134" s="10"/>
      <c r="C134" s="10"/>
      <c r="D134" s="10"/>
      <c r="E134" s="11" t="s">
        <v>82</v>
      </c>
      <c r="F134" s="12">
        <f>F9+F37+F114+F120+F130</f>
        <v>12068286.9</v>
      </c>
      <c r="G134" s="12">
        <f>G9+G37+G114+G120+G130</f>
        <v>14591688.810000002</v>
      </c>
      <c r="H134" s="12">
        <f>H9+H37+H114+H120+H130</f>
        <v>10465867.619999999</v>
      </c>
      <c r="I134" s="94">
        <f t="shared" si="5"/>
        <v>0.7172485485591984</v>
      </c>
    </row>
    <row r="136" spans="1:9" x14ac:dyDescent="0.25">
      <c r="A136" s="99"/>
    </row>
  </sheetData>
  <printOptions horizontalCentered="1"/>
  <pageMargins left="0" right="0" top="0.39370078740157483" bottom="0.39370078740157483" header="0.31496062992125984" footer="0.31496062992125984"/>
  <pageSetup paperSize="9" scale="83" orientation="landscape" verticalDpi="0" r:id="rId1"/>
  <headerFooter>
    <oddFooter>&amp;R&amp;"Helvetica LT Light,Normal"&amp;9Actualitzat el dia 03/05/2022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Sindicatura de Comptes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Jordi Domene i Guinart</cp:lastModifiedBy>
  <cp:lastPrinted>2022-05-03T14:12:58Z</cp:lastPrinted>
  <dcterms:created xsi:type="dcterms:W3CDTF">2022-05-03T14:10:43Z</dcterms:created>
  <dcterms:modified xsi:type="dcterms:W3CDTF">2022-05-03T14:53:27Z</dcterms:modified>
</cp:coreProperties>
</file>