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8_{59ECEC13-DB68-4683-944F-8DDCD13878DB}" xr6:coauthVersionLast="47" xr6:coauthVersionMax="47" xr10:uidLastSave="{00000000-0000-0000-0000-000000000000}"/>
  <bookViews>
    <workbookView xWindow="-120" yWindow="-120" windowWidth="29040" windowHeight="15720" xr2:uid="{672AA2F1-116C-460D-860B-40023A2D4D26}"/>
  </bookViews>
  <sheets>
    <sheet name="Pressupost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2" i="1"/>
  <c r="E85" i="1" l="1"/>
  <c r="E84" i="1"/>
  <c r="E82" i="1"/>
  <c r="E80" i="1"/>
  <c r="E78" i="1"/>
  <c r="E75" i="1"/>
  <c r="E70" i="1"/>
  <c r="E67" i="1"/>
  <c r="E64" i="1"/>
  <c r="E37" i="1"/>
  <c r="E32" i="1"/>
  <c r="E28" i="1"/>
  <c r="E25" i="1"/>
  <c r="E22" i="1"/>
  <c r="E19" i="1"/>
  <c r="E16" i="1"/>
  <c r="E13" i="1"/>
  <c r="E10" i="1"/>
  <c r="E77" i="1" l="1"/>
  <c r="E27" i="1"/>
  <c r="E9" i="1"/>
  <c r="E87" i="1" l="1"/>
</calcChain>
</file>

<file path=xl/sharedStrings.xml><?xml version="1.0" encoding="utf-8"?>
<sst xmlns="http://schemas.openxmlformats.org/spreadsheetml/2006/main" count="84" uniqueCount="76">
  <si>
    <t>Capítol</t>
  </si>
  <si>
    <t>Article</t>
  </si>
  <si>
    <t>Nom</t>
  </si>
  <si>
    <t>Import</t>
  </si>
  <si>
    <t>Remuneracions del personal</t>
  </si>
  <si>
    <t>Alts Càrrecs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</si>
  <si>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</si>
  <si>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</si>
  <si>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</si>
  <si>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</si>
  <si>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</si>
  <si>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</si>
  <si>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</si>
  <si>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</si>
  <si>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</si>
  <si>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</si>
  <si>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</si>
  <si>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</si>
  <si>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</si>
  <si>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</si>
  <si>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</si>
  <si>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</si>
  <si>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</si>
  <si>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</si>
  <si>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</si>
  <si>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</si>
  <si>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</si>
  <si>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</si>
  <si>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</si>
  <si>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</si>
  <si>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</si>
  <si>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</si>
  <si>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</si>
  <si>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</si>
  <si>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</si>
  <si>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</si>
  <si>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</si>
  <si>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</si>
  <si>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</si>
  <si>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</si>
  <si>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</si>
  <si>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</si>
  <si>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</si>
  <si>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</si>
  <si>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</si>
  <si>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</si>
  <si>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</si>
  <si>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</si>
  <si>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</si>
  <si>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Estudis i treballs tècnics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</si>
  <si>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</si>
  <si>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</si>
  <si>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</si>
  <si>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</si>
  <si>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</si>
  <si>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</si>
  <si>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</si>
  <si>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</si>
  <si>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</si>
  <si>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</si>
  <si>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dependents del sector públic estatal</t>
  </si>
  <si>
    <t>A families, institucions sense fi de lucre i altres ens corporatius</t>
  </si>
  <si>
    <t>A altres institucions sense fi de lucre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</si>
  <si>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</si>
  <si>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</si>
  <si>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</si>
  <si>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</si>
  <si>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</si>
  <si>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</si>
  <si>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</si>
  <si>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</si>
  <si>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Pressupost de la Sindicatura de Comptes de Catalunya any 2023</t>
  </si>
  <si>
    <t>Aigua i energia</t>
  </si>
  <si>
    <t>A consorcis del sector públic o adscrits de la Generalitat</t>
  </si>
  <si>
    <t>Amb les universitats públiques</t>
  </si>
  <si>
    <t>A altres entitats del sector públic, a universitats públiques i a altres entitats participades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</si>
</sst>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sz val="10"/>
      <color theme="1"/>
      <name val="Helvetica LT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4" fontId="2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164" fontId="4" fillId="0" borderId="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60B0F21-ABE4-4447-8453-ADB3C6A8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C5A2B50-2032-4915-AD62-7284D9B67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93F4-4598-4888-938E-9BC00CEB58BC}">
  <dimension ref="A6:E87"/>
  <sheetViews>
    <sheetView tabSelected="1" workbookViewId="0">
      <selection activeCell="E84" sqref="E84"/>
    </sheetView>
  </sheetViews>
  <sheetFormatPr defaultRowHeight="15" x14ac:dyDescent="0.25"/>
  <cols>
    <col min="3" max="3" width="11.7109375" bestFit="1" customWidth="1"/>
    <col min="4" max="4" width="77.5703125" bestFit="1" customWidth="1"/>
    <col min="5" max="5" width="17.28515625" bestFit="1" customWidth="1"/>
  </cols>
  <sheetData>
    <row r="6" spans="1:5" x14ac:dyDescent="0.25">
      <c r="A6" s="1" t="s">
        <v>71</v>
      </c>
      <c r="B6" s="2"/>
      <c r="C6" s="2"/>
      <c r="D6" s="3"/>
      <c r="E6" s="4"/>
    </row>
    <row r="7" spans="1:5" x14ac:dyDescent="0.25">
      <c r="A7" s="2"/>
      <c r="B7" s="2"/>
      <c r="C7" s="2"/>
      <c r="D7" s="3"/>
      <c r="E7" s="4"/>
    </row>
    <row r="8" spans="1:5" ht="15.75" thickBot="1" x14ac:dyDescent="0.3">
      <c r="A8" s="5" t="s">
        <v>0</v>
      </c>
      <c r="B8" s="5" t="s">
        <v>1</v>
      </c>
      <c r="C8" s="5"/>
      <c r="D8" s="6" t="s">
        <v>2</v>
      </c>
      <c r="E8" s="7" t="s">
        <v>3</v>
      </c>
    </row>
    <row r="9" spans="1:5" ht="15.75" thickBot="1" x14ac:dyDescent="0.3">
      <c r="A9" s="8">
        <v>1</v>
      </c>
      <c r="B9" s="8"/>
      <c r="C9" s="8"/>
      <c r="D9" s="9" t="s">
        <v>4</v>
      </c>
      <c r="E9" s="10">
        <f>E10+E13+E16+E19+E22+E25</f>
        <v>10702853.51</v>
      </c>
    </row>
    <row r="10" spans="1:5" x14ac:dyDescent="0.25">
      <c r="A10" s="11"/>
      <c r="B10" s="11">
        <v>10</v>
      </c>
      <c r="C10" s="11"/>
      <c r="D10" s="12" t="s">
        <v>5</v>
      </c>
      <c r="E10" s="13">
        <f>E11+E12</f>
        <v>1062720.6599999999</v>
      </c>
    </row>
    <row r="11" spans="1:5" x14ac:dyDescent="0.25">
      <c r="A11" s="14"/>
      <c r="B11" s="14"/>
      <c r="C11" s="15">
        <v>100000100</v>
      </c>
      <c r="D11" s="16" t="s">
        <v>6</v>
      </c>
      <c r="E11" s="17">
        <v>432432.68</v>
      </c>
    </row>
    <row r="12" spans="1:5" x14ac:dyDescent="0.25">
      <c r="A12" s="18"/>
      <c r="B12" s="18"/>
      <c r="C12" s="19">
        <v>100000200</v>
      </c>
      <c r="D12" s="20" t="s">
        <v>7</v>
      </c>
      <c r="E12" s="17">
        <v>630287.98</v>
      </c>
    </row>
    <row r="13" spans="1:5" x14ac:dyDescent="0.25">
      <c r="A13" s="21"/>
      <c r="B13" s="21">
        <v>11</v>
      </c>
      <c r="C13" s="21"/>
      <c r="D13" s="22" t="s">
        <v>8</v>
      </c>
      <c r="E13" s="23">
        <f>E14+E15</f>
        <v>72026.92</v>
      </c>
    </row>
    <row r="14" spans="1:5" x14ac:dyDescent="0.25">
      <c r="A14" s="14"/>
      <c r="B14" s="14"/>
      <c r="C14" s="15">
        <v>110000100</v>
      </c>
      <c r="D14" s="16" t="s">
        <v>6</v>
      </c>
      <c r="E14" s="17">
        <v>25153.72</v>
      </c>
    </row>
    <row r="15" spans="1:5" x14ac:dyDescent="0.25">
      <c r="A15" s="18"/>
      <c r="B15" s="18"/>
      <c r="C15" s="19">
        <v>110000200</v>
      </c>
      <c r="D15" s="20" t="s">
        <v>7</v>
      </c>
      <c r="E15" s="17">
        <v>46873.2</v>
      </c>
    </row>
    <row r="16" spans="1:5" x14ac:dyDescent="0.25">
      <c r="A16" s="21"/>
      <c r="B16" s="21">
        <v>12</v>
      </c>
      <c r="C16" s="21"/>
      <c r="D16" s="22" t="s">
        <v>9</v>
      </c>
      <c r="E16" s="23">
        <f>E17+E18</f>
        <v>7993605.9299999997</v>
      </c>
    </row>
    <row r="17" spans="1:5" x14ac:dyDescent="0.25">
      <c r="A17" s="14"/>
      <c r="B17" s="14"/>
      <c r="C17" s="15">
        <v>120000100</v>
      </c>
      <c r="D17" s="16" t="s">
        <v>6</v>
      </c>
      <c r="E17" s="17">
        <v>4507215.21</v>
      </c>
    </row>
    <row r="18" spans="1:5" x14ac:dyDescent="0.25">
      <c r="A18" s="18"/>
      <c r="B18" s="18"/>
      <c r="C18" s="19">
        <v>121000100</v>
      </c>
      <c r="D18" s="20" t="s">
        <v>7</v>
      </c>
      <c r="E18" s="17">
        <v>3486390.72</v>
      </c>
    </row>
    <row r="19" spans="1:5" x14ac:dyDescent="0.25">
      <c r="A19" s="21"/>
      <c r="B19" s="21">
        <v>15</v>
      </c>
      <c r="C19" s="21"/>
      <c r="D19" s="22" t="s">
        <v>10</v>
      </c>
      <c r="E19" s="23">
        <f>E20+E21</f>
        <v>312000</v>
      </c>
    </row>
    <row r="20" spans="1:5" x14ac:dyDescent="0.25">
      <c r="A20" s="14"/>
      <c r="B20" s="14"/>
      <c r="C20" s="15">
        <v>150000100</v>
      </c>
      <c r="D20" s="16" t="s">
        <v>11</v>
      </c>
      <c r="E20" s="17">
        <v>310000</v>
      </c>
    </row>
    <row r="21" spans="1:5" x14ac:dyDescent="0.25">
      <c r="A21" s="18"/>
      <c r="B21" s="18"/>
      <c r="C21" s="19">
        <v>151000100</v>
      </c>
      <c r="D21" s="20" t="s">
        <v>12</v>
      </c>
      <c r="E21" s="17">
        <v>2000</v>
      </c>
    </row>
    <row r="22" spans="1:5" x14ac:dyDescent="0.25">
      <c r="A22" s="21"/>
      <c r="B22" s="21">
        <v>16</v>
      </c>
      <c r="C22" s="21"/>
      <c r="D22" s="22" t="s">
        <v>13</v>
      </c>
      <c r="E22" s="23">
        <f>E23+E24</f>
        <v>1262500</v>
      </c>
    </row>
    <row r="23" spans="1:5" x14ac:dyDescent="0.25">
      <c r="A23" s="24"/>
      <c r="B23" s="24"/>
      <c r="C23" s="25">
        <v>160000100</v>
      </c>
      <c r="D23" s="26" t="s">
        <v>14</v>
      </c>
      <c r="E23" s="17">
        <v>1260000</v>
      </c>
    </row>
    <row r="24" spans="1:5" x14ac:dyDescent="0.25">
      <c r="A24" s="27"/>
      <c r="B24" s="27"/>
      <c r="C24" s="28">
        <v>160000200</v>
      </c>
      <c r="D24" s="29" t="s">
        <v>15</v>
      </c>
      <c r="E24" s="17">
        <v>2500</v>
      </c>
    </row>
    <row r="25" spans="1:5" x14ac:dyDescent="0.25">
      <c r="A25" s="21"/>
      <c r="B25" s="21">
        <v>17</v>
      </c>
      <c r="C25" s="21"/>
      <c r="D25" s="22" t="s">
        <v>16</v>
      </c>
      <c r="E25" s="23">
        <f>E26</f>
        <v>0</v>
      </c>
    </row>
    <row r="26" spans="1:5" ht="15.75" thickBot="1" x14ac:dyDescent="0.3">
      <c r="A26" s="27"/>
      <c r="B26" s="27"/>
      <c r="C26" s="28">
        <v>170000100</v>
      </c>
      <c r="D26" s="29" t="s">
        <v>17</v>
      </c>
      <c r="E26" s="30">
        <v>0</v>
      </c>
    </row>
    <row r="27" spans="1:5" ht="15.75" thickBot="1" x14ac:dyDescent="0.3">
      <c r="A27" s="8">
        <v>2</v>
      </c>
      <c r="B27" s="8"/>
      <c r="C27" s="8"/>
      <c r="D27" s="9" t="s">
        <v>18</v>
      </c>
      <c r="E27" s="10">
        <f>E28+E32+E37+E64+E67</f>
        <v>2806101</v>
      </c>
    </row>
    <row r="28" spans="1:5" x14ac:dyDescent="0.25">
      <c r="A28" s="11"/>
      <c r="B28" s="11">
        <v>20</v>
      </c>
      <c r="C28" s="11"/>
      <c r="D28" s="12" t="s">
        <v>19</v>
      </c>
      <c r="E28" s="13">
        <f>E29+E30+E31</f>
        <v>1186971</v>
      </c>
    </row>
    <row r="29" spans="1:5" x14ac:dyDescent="0.25">
      <c r="A29" s="24"/>
      <c r="B29" s="24"/>
      <c r="C29" s="25">
        <v>200000200</v>
      </c>
      <c r="D29" s="26" t="s">
        <v>20</v>
      </c>
      <c r="E29" s="17">
        <v>1136971</v>
      </c>
    </row>
    <row r="30" spans="1:5" x14ac:dyDescent="0.25">
      <c r="A30" s="27"/>
      <c r="B30" s="27"/>
      <c r="C30" s="28">
        <v>201000100</v>
      </c>
      <c r="D30" s="29" t="s">
        <v>21</v>
      </c>
      <c r="E30" s="17">
        <v>25000</v>
      </c>
    </row>
    <row r="31" spans="1:5" x14ac:dyDescent="0.25">
      <c r="A31" s="31"/>
      <c r="B31" s="31"/>
      <c r="C31" s="32">
        <v>202000200</v>
      </c>
      <c r="D31" s="33" t="s">
        <v>22</v>
      </c>
      <c r="E31" s="34">
        <v>25000</v>
      </c>
    </row>
    <row r="32" spans="1:5" x14ac:dyDescent="0.25">
      <c r="A32" s="21"/>
      <c r="B32" s="21">
        <v>21</v>
      </c>
      <c r="C32" s="21"/>
      <c r="D32" s="22" t="s">
        <v>23</v>
      </c>
      <c r="E32" s="23">
        <f>E33+E34+E35+E36</f>
        <v>363200</v>
      </c>
    </row>
    <row r="33" spans="1:5" x14ac:dyDescent="0.25">
      <c r="A33" s="14"/>
      <c r="B33" s="14"/>
      <c r="C33" s="15">
        <v>210000100</v>
      </c>
      <c r="D33" s="16" t="s">
        <v>24</v>
      </c>
      <c r="E33" s="17">
        <v>100000</v>
      </c>
    </row>
    <row r="34" spans="1:5" x14ac:dyDescent="0.25">
      <c r="A34" s="18"/>
      <c r="B34" s="18"/>
      <c r="C34" s="19">
        <v>211000100</v>
      </c>
      <c r="D34" s="20" t="s">
        <v>25</v>
      </c>
      <c r="E34" s="17">
        <v>1200</v>
      </c>
    </row>
    <row r="35" spans="1:5" x14ac:dyDescent="0.25">
      <c r="A35" s="35"/>
      <c r="B35" s="35"/>
      <c r="C35" s="36">
        <v>212000200</v>
      </c>
      <c r="D35" s="37" t="s">
        <v>26</v>
      </c>
      <c r="E35" s="17">
        <v>2000</v>
      </c>
    </row>
    <row r="36" spans="1:5" x14ac:dyDescent="0.25">
      <c r="A36" s="27"/>
      <c r="B36" s="27"/>
      <c r="C36" s="28">
        <v>212000300</v>
      </c>
      <c r="D36" s="29" t="s">
        <v>27</v>
      </c>
      <c r="E36" s="17">
        <v>260000</v>
      </c>
    </row>
    <row r="37" spans="1:5" x14ac:dyDescent="0.25">
      <c r="A37" s="21"/>
      <c r="B37" s="21">
        <v>22</v>
      </c>
      <c r="C37" s="21"/>
      <c r="D37" s="22" t="s">
        <v>28</v>
      </c>
      <c r="E37" s="23">
        <f>SUM(E38:E63)</f>
        <v>1165930</v>
      </c>
    </row>
    <row r="38" spans="1:5" x14ac:dyDescent="0.25">
      <c r="A38" s="14"/>
      <c r="B38" s="14"/>
      <c r="C38" s="15">
        <v>220000100</v>
      </c>
      <c r="D38" s="16" t="s">
        <v>29</v>
      </c>
      <c r="E38" s="38">
        <v>20000</v>
      </c>
    </row>
    <row r="39" spans="1:5" x14ac:dyDescent="0.25">
      <c r="A39" s="35"/>
      <c r="B39" s="35"/>
      <c r="C39" s="36">
        <v>220000200</v>
      </c>
      <c r="D39" s="37" t="s">
        <v>30</v>
      </c>
      <c r="E39" s="39">
        <v>50000</v>
      </c>
    </row>
    <row r="40" spans="1:5" x14ac:dyDescent="0.25">
      <c r="A40" s="35"/>
      <c r="B40" s="35"/>
      <c r="C40" s="36">
        <v>221000100</v>
      </c>
      <c r="D40" s="37" t="s">
        <v>72</v>
      </c>
      <c r="E40" s="39">
        <v>152000</v>
      </c>
    </row>
    <row r="41" spans="1:5" x14ac:dyDescent="0.25">
      <c r="A41" s="35"/>
      <c r="B41" s="35"/>
      <c r="C41" s="36">
        <v>221000200</v>
      </c>
      <c r="D41" s="37" t="s">
        <v>31</v>
      </c>
      <c r="E41" s="39">
        <v>1800</v>
      </c>
    </row>
    <row r="42" spans="1:5" x14ac:dyDescent="0.25">
      <c r="A42" s="35"/>
      <c r="B42" s="35"/>
      <c r="C42" s="36">
        <v>221000300</v>
      </c>
      <c r="D42" s="37" t="s">
        <v>32</v>
      </c>
      <c r="E42" s="39">
        <v>3000</v>
      </c>
    </row>
    <row r="43" spans="1:5" x14ac:dyDescent="0.25">
      <c r="A43" s="35"/>
      <c r="B43" s="35"/>
      <c r="C43" s="36">
        <v>221000500</v>
      </c>
      <c r="D43" s="37" t="s">
        <v>33</v>
      </c>
      <c r="E43" s="39">
        <v>1400</v>
      </c>
    </row>
    <row r="44" spans="1:5" x14ac:dyDescent="0.25">
      <c r="A44" s="35"/>
      <c r="B44" s="35"/>
      <c r="C44" s="36">
        <v>221008900</v>
      </c>
      <c r="D44" s="37" t="s">
        <v>34</v>
      </c>
      <c r="E44" s="39">
        <v>1500</v>
      </c>
    </row>
    <row r="45" spans="1:5" x14ac:dyDescent="0.25">
      <c r="A45" s="35"/>
      <c r="B45" s="35"/>
      <c r="C45" s="36">
        <v>222000100</v>
      </c>
      <c r="D45" s="37" t="s">
        <v>35</v>
      </c>
      <c r="E45" s="39">
        <v>2000</v>
      </c>
    </row>
    <row r="46" spans="1:5" x14ac:dyDescent="0.25">
      <c r="A46" s="35"/>
      <c r="B46" s="35"/>
      <c r="C46" s="36">
        <v>224000100</v>
      </c>
      <c r="D46" s="37" t="s">
        <v>36</v>
      </c>
      <c r="E46" s="39">
        <v>50000</v>
      </c>
    </row>
    <row r="47" spans="1:5" x14ac:dyDescent="0.25">
      <c r="A47" s="35"/>
      <c r="B47" s="35"/>
      <c r="C47" s="36">
        <v>225000100</v>
      </c>
      <c r="D47" s="37" t="s">
        <v>37</v>
      </c>
      <c r="E47" s="39">
        <v>230</v>
      </c>
    </row>
    <row r="48" spans="1:5" x14ac:dyDescent="0.25">
      <c r="A48" s="35"/>
      <c r="B48" s="35"/>
      <c r="C48" s="36">
        <v>226000200</v>
      </c>
      <c r="D48" s="37" t="s">
        <v>38</v>
      </c>
      <c r="E48" s="39">
        <v>10000</v>
      </c>
    </row>
    <row r="49" spans="1:5" x14ac:dyDescent="0.25">
      <c r="A49" s="35"/>
      <c r="B49" s="35"/>
      <c r="C49" s="36">
        <v>226000450</v>
      </c>
      <c r="D49" s="37" t="s">
        <v>39</v>
      </c>
      <c r="E49" s="39">
        <v>5000</v>
      </c>
    </row>
    <row r="50" spans="1:5" x14ac:dyDescent="0.25">
      <c r="A50" s="35"/>
      <c r="B50" s="35"/>
      <c r="C50" s="36">
        <v>226000500</v>
      </c>
      <c r="D50" s="37" t="s">
        <v>40</v>
      </c>
      <c r="E50" s="39">
        <v>10000</v>
      </c>
    </row>
    <row r="51" spans="1:5" x14ac:dyDescent="0.25">
      <c r="A51" s="35"/>
      <c r="B51" s="35"/>
      <c r="C51" s="36">
        <v>226000600</v>
      </c>
      <c r="D51" s="37" t="s">
        <v>41</v>
      </c>
      <c r="E51" s="39">
        <v>10000</v>
      </c>
    </row>
    <row r="52" spans="1:5" x14ac:dyDescent="0.25">
      <c r="A52" s="35"/>
      <c r="B52" s="35"/>
      <c r="C52" s="36">
        <v>226000700</v>
      </c>
      <c r="D52" s="37" t="s">
        <v>42</v>
      </c>
      <c r="E52" s="39">
        <v>12000</v>
      </c>
    </row>
    <row r="53" spans="1:5" x14ac:dyDescent="0.25">
      <c r="A53" s="35"/>
      <c r="B53" s="35"/>
      <c r="C53" s="36">
        <v>226001000</v>
      </c>
      <c r="D53" s="37" t="s">
        <v>43</v>
      </c>
      <c r="E53" s="39">
        <v>1000</v>
      </c>
    </row>
    <row r="54" spans="1:5" x14ac:dyDescent="0.25">
      <c r="A54" s="35"/>
      <c r="B54" s="35"/>
      <c r="C54" s="36">
        <v>226001100</v>
      </c>
      <c r="D54" s="37" t="s">
        <v>44</v>
      </c>
      <c r="E54" s="39">
        <v>50000</v>
      </c>
    </row>
    <row r="55" spans="1:5" x14ac:dyDescent="0.25">
      <c r="A55" s="35"/>
      <c r="B55" s="35"/>
      <c r="C55" s="36">
        <v>226003900</v>
      </c>
      <c r="D55" s="37" t="s">
        <v>45</v>
      </c>
      <c r="E55" s="39">
        <v>33000</v>
      </c>
    </row>
    <row r="56" spans="1:5" x14ac:dyDescent="0.25">
      <c r="A56" s="35"/>
      <c r="B56" s="35"/>
      <c r="C56" s="36">
        <v>226008900</v>
      </c>
      <c r="D56" s="37" t="s">
        <v>46</v>
      </c>
      <c r="E56" s="39">
        <v>5000</v>
      </c>
    </row>
    <row r="57" spans="1:5" x14ac:dyDescent="0.25">
      <c r="A57" s="35"/>
      <c r="B57" s="35"/>
      <c r="C57" s="36">
        <v>227000100</v>
      </c>
      <c r="D57" s="37" t="s">
        <v>47</v>
      </c>
      <c r="E57" s="39">
        <v>160000</v>
      </c>
    </row>
    <row r="58" spans="1:5" x14ac:dyDescent="0.25">
      <c r="A58" s="35"/>
      <c r="B58" s="35"/>
      <c r="C58" s="36">
        <v>227000200</v>
      </c>
      <c r="D58" s="37" t="s">
        <v>48</v>
      </c>
      <c r="E58" s="39">
        <v>93000</v>
      </c>
    </row>
    <row r="59" spans="1:5" x14ac:dyDescent="0.25">
      <c r="A59" s="35"/>
      <c r="B59" s="35"/>
      <c r="C59" s="36">
        <v>227000500</v>
      </c>
      <c r="D59" s="37" t="s">
        <v>49</v>
      </c>
      <c r="E59" s="39">
        <v>50000</v>
      </c>
    </row>
    <row r="60" spans="1:5" x14ac:dyDescent="0.25">
      <c r="A60" s="18"/>
      <c r="B60" s="18"/>
      <c r="C60" s="19">
        <v>227001300</v>
      </c>
      <c r="D60" s="37" t="s">
        <v>50</v>
      </c>
      <c r="E60" s="40">
        <v>50000</v>
      </c>
    </row>
    <row r="61" spans="1:5" x14ac:dyDescent="0.25">
      <c r="A61" s="18"/>
      <c r="B61" s="18"/>
      <c r="C61" s="19">
        <v>227008900</v>
      </c>
      <c r="D61" s="37" t="s">
        <v>51</v>
      </c>
      <c r="E61" s="40">
        <v>145000</v>
      </c>
    </row>
    <row r="62" spans="1:5" x14ac:dyDescent="0.25">
      <c r="A62" s="18"/>
      <c r="B62" s="18"/>
      <c r="C62" s="19">
        <v>228000100</v>
      </c>
      <c r="D62" s="37" t="s">
        <v>52</v>
      </c>
      <c r="E62" s="40">
        <v>20000</v>
      </c>
    </row>
    <row r="63" spans="1:5" x14ac:dyDescent="0.25">
      <c r="A63" s="31"/>
      <c r="B63" s="31"/>
      <c r="C63" s="32">
        <v>228000300</v>
      </c>
      <c r="D63" s="41" t="s">
        <v>53</v>
      </c>
      <c r="E63" s="34">
        <v>230000</v>
      </c>
    </row>
    <row r="64" spans="1:5" x14ac:dyDescent="0.25">
      <c r="A64" s="21"/>
      <c r="B64" s="21">
        <v>23</v>
      </c>
      <c r="C64" s="21"/>
      <c r="D64" s="22" t="s">
        <v>54</v>
      </c>
      <c r="E64" s="23">
        <f>SUM(E65:E66)</f>
        <v>80000</v>
      </c>
    </row>
    <row r="65" spans="1:5" x14ac:dyDescent="0.25">
      <c r="A65" s="27"/>
      <c r="B65" s="27"/>
      <c r="C65" s="28">
        <v>230000100</v>
      </c>
      <c r="D65" s="29" t="s">
        <v>55</v>
      </c>
      <c r="E65" s="30">
        <v>35000</v>
      </c>
    </row>
    <row r="66" spans="1:5" x14ac:dyDescent="0.25">
      <c r="A66" s="35"/>
      <c r="B66" s="35"/>
      <c r="C66" s="36">
        <v>232000100</v>
      </c>
      <c r="D66" s="37" t="s">
        <v>56</v>
      </c>
      <c r="E66" s="39">
        <v>45000</v>
      </c>
    </row>
    <row r="67" spans="1:5" x14ac:dyDescent="0.25">
      <c r="A67" s="21"/>
      <c r="B67" s="21">
        <v>24</v>
      </c>
      <c r="C67" s="21"/>
      <c r="D67" s="22" t="s">
        <v>57</v>
      </c>
      <c r="E67" s="23">
        <f>E68</f>
        <v>10000</v>
      </c>
    </row>
    <row r="68" spans="1:5" ht="15.75" thickBot="1" x14ac:dyDescent="0.3">
      <c r="A68" s="27"/>
      <c r="B68" s="27"/>
      <c r="C68" s="28">
        <v>240000100</v>
      </c>
      <c r="D68" s="29" t="s">
        <v>57</v>
      </c>
      <c r="E68" s="30">
        <v>10000</v>
      </c>
    </row>
    <row r="69" spans="1:5" ht="15.75" thickBot="1" x14ac:dyDescent="0.3">
      <c r="A69" s="8">
        <v>4</v>
      </c>
      <c r="B69" s="8"/>
      <c r="C69" s="8"/>
      <c r="D69" s="9" t="s">
        <v>58</v>
      </c>
      <c r="E69" s="10">
        <f>E70+E75+E72</f>
        <v>68000</v>
      </c>
    </row>
    <row r="70" spans="1:5" x14ac:dyDescent="0.25">
      <c r="A70" s="11"/>
      <c r="B70" s="11">
        <v>40</v>
      </c>
      <c r="C70" s="11"/>
      <c r="D70" s="12" t="s">
        <v>59</v>
      </c>
      <c r="E70" s="13">
        <f>E71</f>
        <v>23000</v>
      </c>
    </row>
    <row r="71" spans="1:5" x14ac:dyDescent="0.25">
      <c r="A71" s="27"/>
      <c r="B71" s="27"/>
      <c r="C71" s="28">
        <v>409000100</v>
      </c>
      <c r="D71" s="29" t="s">
        <v>60</v>
      </c>
      <c r="E71" s="30">
        <v>23000</v>
      </c>
    </row>
    <row r="72" spans="1:5" x14ac:dyDescent="0.25">
      <c r="A72" s="21"/>
      <c r="B72" s="21">
        <v>44</v>
      </c>
      <c r="C72" s="21"/>
      <c r="D72" s="22" t="s">
        <v>75</v>
      </c>
      <c r="E72" s="23">
        <f>E73+E74</f>
        <v>40000</v>
      </c>
    </row>
    <row r="73" spans="1:5" x14ac:dyDescent="0.25">
      <c r="A73" s="49"/>
      <c r="B73" s="49"/>
      <c r="C73" s="50">
        <v>442000100</v>
      </c>
      <c r="D73" s="51" t="s">
        <v>73</v>
      </c>
      <c r="E73" s="52">
        <v>20000</v>
      </c>
    </row>
    <row r="74" spans="1:5" x14ac:dyDescent="0.25">
      <c r="A74" s="21"/>
      <c r="B74" s="21"/>
      <c r="C74" s="53">
        <v>449000100</v>
      </c>
      <c r="D74" s="22" t="s">
        <v>74</v>
      </c>
      <c r="E74" s="23">
        <v>20000</v>
      </c>
    </row>
    <row r="75" spans="1:5" x14ac:dyDescent="0.25">
      <c r="A75" s="46"/>
      <c r="B75" s="46">
        <v>48</v>
      </c>
      <c r="C75" s="46"/>
      <c r="D75" s="47" t="s">
        <v>61</v>
      </c>
      <c r="E75" s="48">
        <f>E76</f>
        <v>5000</v>
      </c>
    </row>
    <row r="76" spans="1:5" ht="15.75" thickBot="1" x14ac:dyDescent="0.3">
      <c r="A76" s="42"/>
      <c r="B76" s="42"/>
      <c r="C76" s="43">
        <v>482000100</v>
      </c>
      <c r="D76" s="44" t="s">
        <v>62</v>
      </c>
      <c r="E76" s="45">
        <v>5000</v>
      </c>
    </row>
    <row r="77" spans="1:5" ht="15.75" thickBot="1" x14ac:dyDescent="0.3">
      <c r="A77" s="8">
        <v>6</v>
      </c>
      <c r="B77" s="8"/>
      <c r="C77" s="8"/>
      <c r="D77" s="9" t="s">
        <v>63</v>
      </c>
      <c r="E77" s="10">
        <f>+E78+E80+E82</f>
        <v>75000</v>
      </c>
    </row>
    <row r="78" spans="1:5" x14ac:dyDescent="0.25">
      <c r="A78" s="21"/>
      <c r="B78" s="46">
        <v>62</v>
      </c>
      <c r="C78" s="46"/>
      <c r="D78" s="47" t="s">
        <v>64</v>
      </c>
      <c r="E78" s="48">
        <f>E79</f>
        <v>30000</v>
      </c>
    </row>
    <row r="79" spans="1:5" x14ac:dyDescent="0.25">
      <c r="A79" s="27"/>
      <c r="B79" s="27"/>
      <c r="C79" s="28">
        <v>620000100</v>
      </c>
      <c r="D79" s="29" t="s">
        <v>64</v>
      </c>
      <c r="E79" s="30">
        <v>30000</v>
      </c>
    </row>
    <row r="80" spans="1:5" x14ac:dyDescent="0.25">
      <c r="A80" s="21"/>
      <c r="B80" s="21">
        <v>64</v>
      </c>
      <c r="C80" s="21"/>
      <c r="D80" s="22" t="s">
        <v>65</v>
      </c>
      <c r="E80" s="23">
        <f>E81</f>
        <v>35000</v>
      </c>
    </row>
    <row r="81" spans="1:5" x14ac:dyDescent="0.25">
      <c r="A81" s="27"/>
      <c r="B81" s="27"/>
      <c r="C81" s="28">
        <v>640000100</v>
      </c>
      <c r="D81" s="29" t="s">
        <v>65</v>
      </c>
      <c r="E81" s="30">
        <v>35000</v>
      </c>
    </row>
    <row r="82" spans="1:5" x14ac:dyDescent="0.25">
      <c r="A82" s="21"/>
      <c r="B82" s="21">
        <v>65</v>
      </c>
      <c r="C82" s="21"/>
      <c r="D82" s="22" t="s">
        <v>66</v>
      </c>
      <c r="E82" s="23">
        <f>E83</f>
        <v>10000</v>
      </c>
    </row>
    <row r="83" spans="1:5" ht="15.75" thickBot="1" x14ac:dyDescent="0.3">
      <c r="A83" s="27"/>
      <c r="B83" s="27"/>
      <c r="C83" s="28">
        <v>650000100</v>
      </c>
      <c r="D83" s="29" t="s">
        <v>66</v>
      </c>
      <c r="E83" s="30">
        <v>10000</v>
      </c>
    </row>
    <row r="84" spans="1:5" ht="15.75" thickBot="1" x14ac:dyDescent="0.3">
      <c r="A84" s="8">
        <v>8</v>
      </c>
      <c r="B84" s="8"/>
      <c r="C84" s="8"/>
      <c r="D84" s="9" t="s">
        <v>67</v>
      </c>
      <c r="E84" s="10">
        <f>E85</f>
        <v>31200</v>
      </c>
    </row>
    <row r="85" spans="1:5" x14ac:dyDescent="0.25">
      <c r="A85" s="11"/>
      <c r="B85" s="11">
        <v>83</v>
      </c>
      <c r="C85" s="11"/>
      <c r="D85" s="12" t="s">
        <v>68</v>
      </c>
      <c r="E85" s="13">
        <f>E86</f>
        <v>31200</v>
      </c>
    </row>
    <row r="86" spans="1:5" ht="15.75" thickBot="1" x14ac:dyDescent="0.3">
      <c r="A86" s="27"/>
      <c r="B86" s="27"/>
      <c r="C86" s="28">
        <v>830000100</v>
      </c>
      <c r="D86" s="29" t="s">
        <v>69</v>
      </c>
      <c r="E86" s="30">
        <v>31200</v>
      </c>
    </row>
    <row r="87" spans="1:5" ht="15.75" thickBot="1" x14ac:dyDescent="0.3">
      <c r="A87" s="8"/>
      <c r="B87" s="8"/>
      <c r="C87" s="8"/>
      <c r="D87" s="9" t="s">
        <v>70</v>
      </c>
      <c r="E87" s="10">
        <f>E9+E27+E69+E77+E84</f>
        <v>13683154.51</v>
      </c>
    </row>
  </sheetData>
  <printOptions horizontalCentered="1"/>
  <pageMargins left="0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2025-04-23T07:20:03Z</dcterms:created>
  <dcterms:modified xsi:type="dcterms:W3CDTF">2025-04-23T07:20:27Z</dcterms:modified>
</cp:coreProperties>
</file>